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C:\Users\rie\Downloads\"/>
    </mc:Choice>
  </mc:AlternateContent>
  <xr:revisionPtr revIDLastSave="0" documentId="13_ncr:1_{EEB4690A-8DFB-4D2C-B21E-C15E6A67DD63}" xr6:coauthVersionLast="47" xr6:coauthVersionMax="47" xr10:uidLastSave="{00000000-0000-0000-0000-000000000000}"/>
  <bookViews>
    <workbookView xWindow="-120" yWindow="-120" windowWidth="29040" windowHeight="15840" xr2:uid="{00000000-000D-0000-FFFF-FFFF00000000}"/>
  </bookViews>
  <sheets>
    <sheet name="生徒アカウント作成" sheetId="10" r:id="rId1"/>
    <sheet name="※入力サンプル" sheetId="31" r:id="rId2"/>
    <sheet name="生徒案内メール用文面※学籍番号【無し】" sheetId="7" r:id="rId3"/>
    <sheet name="生徒案内メール用文面※学籍番号【有り】" sheetId="32" r:id="rId4"/>
  </sheets>
  <definedNames>
    <definedName name="_xlnm._FilterDatabase" localSheetId="1" hidden="1">※入力サンプル!$A$16:$K$56</definedName>
    <definedName name="_xlnm._FilterDatabase" localSheetId="0" hidden="1">生徒アカウント作成!$A$16:$K$56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32" l="1"/>
  <c r="A3" i="7"/>
  <c r="O56" i="31"/>
  <c r="M56" i="31"/>
  <c r="D56" i="31"/>
  <c r="C56" i="31"/>
  <c r="B56" i="31"/>
  <c r="I56" i="31" s="1"/>
  <c r="K56" i="31" s="1"/>
  <c r="A56" i="31"/>
  <c r="L56" i="31" s="1"/>
  <c r="N56" i="31" s="1"/>
  <c r="O55" i="31"/>
  <c r="M55" i="31"/>
  <c r="D55" i="31"/>
  <c r="C55" i="31"/>
  <c r="B55" i="31"/>
  <c r="I55" i="31" s="1"/>
  <c r="K55" i="31" s="1"/>
  <c r="A55" i="31"/>
  <c r="L55" i="31" s="1"/>
  <c r="N55" i="31" s="1"/>
  <c r="N54" i="31"/>
  <c r="M54" i="31"/>
  <c r="O54" i="31" s="1"/>
  <c r="D54" i="31"/>
  <c r="C54" i="31"/>
  <c r="B54" i="31"/>
  <c r="I54" i="31" s="1"/>
  <c r="K54" i="31" s="1"/>
  <c r="A54" i="31"/>
  <c r="L54" i="31" s="1"/>
  <c r="M53" i="31"/>
  <c r="O53" i="31" s="1"/>
  <c r="L53" i="31"/>
  <c r="N53" i="31" s="1"/>
  <c r="I53" i="31"/>
  <c r="K53" i="31" s="1"/>
  <c r="D53" i="31"/>
  <c r="C53" i="31"/>
  <c r="B53" i="31"/>
  <c r="A53" i="31"/>
  <c r="J53" i="31" s="1"/>
  <c r="M52" i="31"/>
  <c r="O52" i="31" s="1"/>
  <c r="L52" i="31"/>
  <c r="N52" i="31" s="1"/>
  <c r="D52" i="31"/>
  <c r="C52" i="31"/>
  <c r="B52" i="31"/>
  <c r="I52" i="31" s="1"/>
  <c r="K52" i="31" s="1"/>
  <c r="A52" i="31"/>
  <c r="J52" i="31" s="1"/>
  <c r="M51" i="31"/>
  <c r="O51" i="31" s="1"/>
  <c r="L51" i="31"/>
  <c r="N51" i="31" s="1"/>
  <c r="J51" i="31"/>
  <c r="D51" i="31"/>
  <c r="C51" i="31"/>
  <c r="I51" i="31" s="1"/>
  <c r="K51" i="31" s="1"/>
  <c r="B51" i="31"/>
  <c r="A51" i="31"/>
  <c r="M50" i="31"/>
  <c r="O50" i="31" s="1"/>
  <c r="L50" i="31"/>
  <c r="N50" i="31" s="1"/>
  <c r="J50" i="31"/>
  <c r="I50" i="31"/>
  <c r="K50" i="31" s="1"/>
  <c r="D50" i="31"/>
  <c r="C50" i="31"/>
  <c r="B50" i="31"/>
  <c r="A50" i="31"/>
  <c r="M49" i="31"/>
  <c r="O49" i="31" s="1"/>
  <c r="L49" i="31"/>
  <c r="N49" i="31" s="1"/>
  <c r="I49" i="31"/>
  <c r="D49" i="31"/>
  <c r="J49" i="31" s="1"/>
  <c r="C49" i="31"/>
  <c r="B49" i="31"/>
  <c r="A49" i="31"/>
  <c r="M48" i="31"/>
  <c r="O48" i="31" s="1"/>
  <c r="L48" i="31"/>
  <c r="N48" i="31" s="1"/>
  <c r="D48" i="31"/>
  <c r="C48" i="31"/>
  <c r="J48" i="31" s="1"/>
  <c r="B48" i="31"/>
  <c r="A48" i="31"/>
  <c r="O47" i="31"/>
  <c r="M47" i="31"/>
  <c r="L47" i="31"/>
  <c r="N47" i="31" s="1"/>
  <c r="D47" i="31"/>
  <c r="C47" i="31"/>
  <c r="B47" i="31"/>
  <c r="A47" i="31"/>
  <c r="O46" i="31"/>
  <c r="M46" i="31"/>
  <c r="D46" i="31"/>
  <c r="C46" i="31"/>
  <c r="B46" i="31"/>
  <c r="I46" i="31" s="1"/>
  <c r="K46" i="31" s="1"/>
  <c r="A46" i="31"/>
  <c r="M45" i="31"/>
  <c r="O45" i="31" s="1"/>
  <c r="D45" i="31"/>
  <c r="C45" i="31"/>
  <c r="B45" i="31"/>
  <c r="I45" i="31" s="1"/>
  <c r="K45" i="31" s="1"/>
  <c r="A45" i="31"/>
  <c r="O44" i="31"/>
  <c r="M44" i="31"/>
  <c r="D44" i="31"/>
  <c r="C44" i="31"/>
  <c r="B44" i="31"/>
  <c r="I44" i="31" s="1"/>
  <c r="K44" i="31" s="1"/>
  <c r="A44" i="31"/>
  <c r="L44" i="31" s="1"/>
  <c r="N44" i="31" s="1"/>
  <c r="O43" i="31"/>
  <c r="M43" i="31"/>
  <c r="D43" i="31"/>
  <c r="C43" i="31"/>
  <c r="B43" i="31"/>
  <c r="I43" i="31" s="1"/>
  <c r="K43" i="31" s="1"/>
  <c r="A43" i="31"/>
  <c r="L43" i="31" s="1"/>
  <c r="N43" i="31" s="1"/>
  <c r="N42" i="31"/>
  <c r="M42" i="31"/>
  <c r="O42" i="31" s="1"/>
  <c r="D42" i="31"/>
  <c r="C42" i="31"/>
  <c r="B42" i="31"/>
  <c r="I42" i="31" s="1"/>
  <c r="K42" i="31" s="1"/>
  <c r="A42" i="31"/>
  <c r="L42" i="31" s="1"/>
  <c r="M41" i="31"/>
  <c r="O41" i="31" s="1"/>
  <c r="L41" i="31"/>
  <c r="N41" i="31" s="1"/>
  <c r="I41" i="31"/>
  <c r="K41" i="31" s="1"/>
  <c r="D41" i="31"/>
  <c r="C41" i="31"/>
  <c r="B41" i="31"/>
  <c r="A41" i="31"/>
  <c r="J41" i="31" s="1"/>
  <c r="M40" i="31"/>
  <c r="O40" i="31" s="1"/>
  <c r="L40" i="31"/>
  <c r="N40" i="31" s="1"/>
  <c r="K40" i="31"/>
  <c r="D40" i="31"/>
  <c r="C40" i="31"/>
  <c r="B40" i="31"/>
  <c r="I40" i="31" s="1"/>
  <c r="A40" i="31"/>
  <c r="J40" i="31" s="1"/>
  <c r="M39" i="31"/>
  <c r="O39" i="31" s="1"/>
  <c r="L39" i="31"/>
  <c r="N39" i="31" s="1"/>
  <c r="J39" i="31"/>
  <c r="D39" i="31"/>
  <c r="C39" i="31"/>
  <c r="I39" i="31" s="1"/>
  <c r="K39" i="31" s="1"/>
  <c r="B39" i="31"/>
  <c r="A39" i="31"/>
  <c r="M38" i="31"/>
  <c r="O38" i="31" s="1"/>
  <c r="L38" i="31"/>
  <c r="N38" i="31" s="1"/>
  <c r="J38" i="31"/>
  <c r="I38" i="31"/>
  <c r="K38" i="31" s="1"/>
  <c r="D38" i="31"/>
  <c r="C38" i="31"/>
  <c r="B38" i="31"/>
  <c r="A38" i="31"/>
  <c r="M37" i="31"/>
  <c r="O37" i="31" s="1"/>
  <c r="L37" i="31"/>
  <c r="N37" i="31" s="1"/>
  <c r="I37" i="31"/>
  <c r="D37" i="31"/>
  <c r="J37" i="31" s="1"/>
  <c r="C37" i="31"/>
  <c r="B37" i="31"/>
  <c r="A37" i="31"/>
  <c r="M36" i="31"/>
  <c r="O36" i="31" s="1"/>
  <c r="L36" i="31"/>
  <c r="N36" i="31" s="1"/>
  <c r="D36" i="31"/>
  <c r="C36" i="31"/>
  <c r="B36" i="31"/>
  <c r="A36" i="31"/>
  <c r="O35" i="31"/>
  <c r="M35" i="31"/>
  <c r="L35" i="31"/>
  <c r="N35" i="31" s="1"/>
  <c r="D35" i="31"/>
  <c r="C35" i="31"/>
  <c r="B35" i="31"/>
  <c r="A35" i="31"/>
  <c r="O34" i="31"/>
  <c r="M34" i="31"/>
  <c r="D34" i="31"/>
  <c r="C34" i="31"/>
  <c r="B34" i="31"/>
  <c r="I34" i="31" s="1"/>
  <c r="K34" i="31" s="1"/>
  <c r="A34" i="31"/>
  <c r="M33" i="31"/>
  <c r="O33" i="31" s="1"/>
  <c r="D33" i="31"/>
  <c r="C33" i="31"/>
  <c r="B33" i="31"/>
  <c r="I33" i="31" s="1"/>
  <c r="K33" i="31" s="1"/>
  <c r="A33" i="31"/>
  <c r="O32" i="31"/>
  <c r="M32" i="31"/>
  <c r="D32" i="31"/>
  <c r="C32" i="31"/>
  <c r="B32" i="31"/>
  <c r="I32" i="31" s="1"/>
  <c r="K32" i="31" s="1"/>
  <c r="A32" i="31"/>
  <c r="L32" i="31" s="1"/>
  <c r="N32" i="31" s="1"/>
  <c r="O31" i="31"/>
  <c r="N31" i="31"/>
  <c r="M31" i="31"/>
  <c r="D31" i="31"/>
  <c r="C31" i="31"/>
  <c r="B31" i="31"/>
  <c r="I31" i="31" s="1"/>
  <c r="K31" i="31" s="1"/>
  <c r="A31" i="31"/>
  <c r="L31" i="31" s="1"/>
  <c r="M30" i="31"/>
  <c r="O30" i="31" s="1"/>
  <c r="D30" i="31"/>
  <c r="C30" i="31"/>
  <c r="B30" i="31"/>
  <c r="I30" i="31" s="1"/>
  <c r="K30" i="31" s="1"/>
  <c r="A30" i="31"/>
  <c r="L30" i="31" s="1"/>
  <c r="N30" i="31" s="1"/>
  <c r="N29" i="31"/>
  <c r="M29" i="31"/>
  <c r="O29" i="31" s="1"/>
  <c r="L29" i="31"/>
  <c r="I29" i="31"/>
  <c r="K29" i="31" s="1"/>
  <c r="D29" i="31"/>
  <c r="C29" i="31"/>
  <c r="B29" i="31"/>
  <c r="A29" i="31"/>
  <c r="J29" i="31" s="1"/>
  <c r="M28" i="31"/>
  <c r="O28" i="31" s="1"/>
  <c r="L28" i="31"/>
  <c r="N28" i="31" s="1"/>
  <c r="D28" i="31"/>
  <c r="C28" i="31"/>
  <c r="B28" i="31"/>
  <c r="I28" i="31" s="1"/>
  <c r="K28" i="31" s="1"/>
  <c r="A28" i="31"/>
  <c r="J28" i="31" s="1"/>
  <c r="M27" i="31"/>
  <c r="O27" i="31" s="1"/>
  <c r="L27" i="31"/>
  <c r="N27" i="31" s="1"/>
  <c r="J27" i="31"/>
  <c r="D27" i="31"/>
  <c r="C27" i="31"/>
  <c r="I27" i="31" s="1"/>
  <c r="K27" i="31" s="1"/>
  <c r="B27" i="31"/>
  <c r="A27" i="31"/>
  <c r="M26" i="31"/>
  <c r="O26" i="31" s="1"/>
  <c r="L26" i="31"/>
  <c r="N26" i="31" s="1"/>
  <c r="K26" i="31"/>
  <c r="J26" i="31"/>
  <c r="I26" i="31"/>
  <c r="D26" i="31"/>
  <c r="C26" i="31"/>
  <c r="B26" i="31"/>
  <c r="A26" i="31"/>
  <c r="M25" i="31"/>
  <c r="O25" i="31" s="1"/>
  <c r="L25" i="31"/>
  <c r="N25" i="31" s="1"/>
  <c r="I25" i="31"/>
  <c r="D25" i="31"/>
  <c r="J25" i="31" s="1"/>
  <c r="C25" i="31"/>
  <c r="B25" i="31"/>
  <c r="A25" i="31"/>
  <c r="M24" i="31"/>
  <c r="O24" i="31" s="1"/>
  <c r="L24" i="31"/>
  <c r="N24" i="31" s="1"/>
  <c r="D24" i="31"/>
  <c r="C24" i="31"/>
  <c r="J24" i="31" s="1"/>
  <c r="B24" i="31"/>
  <c r="A24" i="31"/>
  <c r="O23" i="31"/>
  <c r="M23" i="31"/>
  <c r="L23" i="31"/>
  <c r="N23" i="31" s="1"/>
  <c r="D23" i="31"/>
  <c r="C23" i="31"/>
  <c r="B23" i="31"/>
  <c r="A23" i="31"/>
  <c r="O22" i="31"/>
  <c r="M22" i="31"/>
  <c r="D22" i="31"/>
  <c r="C22" i="31"/>
  <c r="B22" i="31"/>
  <c r="I22" i="31" s="1"/>
  <c r="K22" i="31" s="1"/>
  <c r="A22" i="31"/>
  <c r="M21" i="31"/>
  <c r="O21" i="31" s="1"/>
  <c r="D21" i="31"/>
  <c r="C21" i="31"/>
  <c r="B21" i="31"/>
  <c r="I21" i="31" s="1"/>
  <c r="K21" i="31" s="1"/>
  <c r="A21" i="31"/>
  <c r="O20" i="31"/>
  <c r="M20" i="31"/>
  <c r="D20" i="31"/>
  <c r="C20" i="31"/>
  <c r="B20" i="31"/>
  <c r="I20" i="31" s="1"/>
  <c r="K20" i="31" s="1"/>
  <c r="A20" i="31"/>
  <c r="O19" i="31"/>
  <c r="N19" i="31"/>
  <c r="M19" i="31"/>
  <c r="D19" i="31"/>
  <c r="C19" i="31"/>
  <c r="B19" i="31"/>
  <c r="I19" i="31" s="1"/>
  <c r="K19" i="31" s="1"/>
  <c r="A19" i="31"/>
  <c r="L19" i="31" s="1"/>
  <c r="M18" i="31"/>
  <c r="O18" i="31" s="1"/>
  <c r="D18" i="31"/>
  <c r="C18" i="31"/>
  <c r="B18" i="31"/>
  <c r="I18" i="31" s="1"/>
  <c r="K18" i="31" s="1"/>
  <c r="A18" i="31"/>
  <c r="L18" i="31" s="1"/>
  <c r="N18" i="31" s="1"/>
  <c r="N17" i="31"/>
  <c r="M17" i="31"/>
  <c r="O17" i="31" s="1"/>
  <c r="L17" i="31"/>
  <c r="I17" i="31"/>
  <c r="K17" i="31" s="1"/>
  <c r="D17" i="31"/>
  <c r="C17" i="31"/>
  <c r="B17" i="31"/>
  <c r="A17" i="31"/>
  <c r="J17" i="31" s="1"/>
  <c r="M56" i="10"/>
  <c r="L56" i="10"/>
  <c r="M55" i="10"/>
  <c r="M54" i="10"/>
  <c r="M53" i="10"/>
  <c r="M52" i="10"/>
  <c r="M51" i="10"/>
  <c r="L51" i="10"/>
  <c r="M50" i="10"/>
  <c r="L50" i="10"/>
  <c r="M49" i="10"/>
  <c r="L49" i="10"/>
  <c r="M48" i="10"/>
  <c r="M47" i="10"/>
  <c r="M46" i="10"/>
  <c r="M45" i="10"/>
  <c r="M44" i="10"/>
  <c r="M43" i="10"/>
  <c r="L43" i="10"/>
  <c r="M42" i="10"/>
  <c r="M41" i="10"/>
  <c r="M40" i="10"/>
  <c r="M39" i="10"/>
  <c r="M38" i="10"/>
  <c r="M37" i="10"/>
  <c r="M36" i="10"/>
  <c r="M35" i="10"/>
  <c r="M34" i="10"/>
  <c r="M33" i="10"/>
  <c r="L33" i="10"/>
  <c r="M32" i="10"/>
  <c r="M31" i="10"/>
  <c r="M30" i="10"/>
  <c r="M29" i="10"/>
  <c r="L29" i="10"/>
  <c r="M28" i="10"/>
  <c r="M27" i="10"/>
  <c r="M26" i="10"/>
  <c r="M25" i="10"/>
  <c r="M24" i="10"/>
  <c r="M23" i="10"/>
  <c r="M22" i="10"/>
  <c r="M21" i="10"/>
  <c r="L21" i="10"/>
  <c r="M20" i="10"/>
  <c r="M19" i="10"/>
  <c r="M18" i="10"/>
  <c r="A18" i="10"/>
  <c r="B18" i="10"/>
  <c r="C18" i="10"/>
  <c r="D18" i="10"/>
  <c r="A19" i="10"/>
  <c r="L19" i="10" s="1"/>
  <c r="B19" i="10"/>
  <c r="C19" i="10"/>
  <c r="I19" i="10" s="1"/>
  <c r="D19" i="10"/>
  <c r="A20" i="10"/>
  <c r="L20" i="10" s="1"/>
  <c r="B20" i="10"/>
  <c r="C20" i="10"/>
  <c r="D20" i="10"/>
  <c r="A21" i="10"/>
  <c r="B21" i="10"/>
  <c r="C21" i="10"/>
  <c r="D21" i="10"/>
  <c r="A22" i="10"/>
  <c r="L22" i="10" s="1"/>
  <c r="B22" i="10"/>
  <c r="C22" i="10"/>
  <c r="D22" i="10"/>
  <c r="A23" i="10"/>
  <c r="L23" i="10" s="1"/>
  <c r="B23" i="10"/>
  <c r="C23" i="10"/>
  <c r="D23" i="10"/>
  <c r="A24" i="10"/>
  <c r="B24" i="10"/>
  <c r="C24" i="10"/>
  <c r="D24" i="10"/>
  <c r="A25" i="10"/>
  <c r="L25" i="10" s="1"/>
  <c r="B25" i="10"/>
  <c r="C25" i="10"/>
  <c r="I25" i="10" s="1"/>
  <c r="D25" i="10"/>
  <c r="A26" i="10"/>
  <c r="L26" i="10" s="1"/>
  <c r="B26" i="10"/>
  <c r="C26" i="10"/>
  <c r="D26" i="10"/>
  <c r="A27" i="10"/>
  <c r="L27" i="10" s="1"/>
  <c r="B27" i="10"/>
  <c r="C27" i="10"/>
  <c r="D27" i="10"/>
  <c r="J27" i="10" s="1"/>
  <c r="A28" i="10"/>
  <c r="L28" i="10" s="1"/>
  <c r="B28" i="10"/>
  <c r="C28" i="10"/>
  <c r="D28" i="10"/>
  <c r="A29" i="10"/>
  <c r="B29" i="10"/>
  <c r="C29" i="10"/>
  <c r="D29" i="10"/>
  <c r="A30" i="10"/>
  <c r="L30" i="10" s="1"/>
  <c r="B30" i="10"/>
  <c r="C30" i="10"/>
  <c r="D30" i="10"/>
  <c r="A31" i="10"/>
  <c r="L31" i="10" s="1"/>
  <c r="B31" i="10"/>
  <c r="C31" i="10"/>
  <c r="I31" i="10" s="1"/>
  <c r="D31" i="10"/>
  <c r="A32" i="10"/>
  <c r="L32" i="10" s="1"/>
  <c r="B32" i="10"/>
  <c r="C32" i="10"/>
  <c r="D32" i="10"/>
  <c r="A33" i="10"/>
  <c r="B33" i="10"/>
  <c r="C33" i="10"/>
  <c r="D33" i="10"/>
  <c r="A34" i="10"/>
  <c r="L34" i="10" s="1"/>
  <c r="B34" i="10"/>
  <c r="C34" i="10"/>
  <c r="I34" i="10" s="1"/>
  <c r="D34" i="10"/>
  <c r="A35" i="10"/>
  <c r="L35" i="10" s="1"/>
  <c r="B35" i="10"/>
  <c r="C35" i="10"/>
  <c r="D35" i="10"/>
  <c r="A36" i="10"/>
  <c r="L36" i="10" s="1"/>
  <c r="B36" i="10"/>
  <c r="C36" i="10"/>
  <c r="D36" i="10"/>
  <c r="J36" i="10" s="1"/>
  <c r="A37" i="10"/>
  <c r="L37" i="10" s="1"/>
  <c r="B37" i="10"/>
  <c r="C37" i="10"/>
  <c r="I37" i="10" s="1"/>
  <c r="D37" i="10"/>
  <c r="A38" i="10"/>
  <c r="L38" i="10" s="1"/>
  <c r="B38" i="10"/>
  <c r="C38" i="10"/>
  <c r="D38" i="10"/>
  <c r="A39" i="10"/>
  <c r="L39" i="10" s="1"/>
  <c r="B39" i="10"/>
  <c r="C39" i="10"/>
  <c r="D39" i="10"/>
  <c r="J39" i="10" s="1"/>
  <c r="A40" i="10"/>
  <c r="L40" i="10" s="1"/>
  <c r="B40" i="10"/>
  <c r="C40" i="10"/>
  <c r="D40" i="10"/>
  <c r="A41" i="10"/>
  <c r="L41" i="10" s="1"/>
  <c r="B41" i="10"/>
  <c r="C41" i="10"/>
  <c r="D41" i="10"/>
  <c r="A42" i="10"/>
  <c r="L42" i="10" s="1"/>
  <c r="B42" i="10"/>
  <c r="C42" i="10"/>
  <c r="D42" i="10"/>
  <c r="A43" i="10"/>
  <c r="B43" i="10"/>
  <c r="C43" i="10"/>
  <c r="I43" i="10" s="1"/>
  <c r="D43" i="10"/>
  <c r="A44" i="10"/>
  <c r="L44" i="10" s="1"/>
  <c r="B44" i="10"/>
  <c r="C44" i="10"/>
  <c r="D44" i="10"/>
  <c r="A45" i="10"/>
  <c r="L45" i="10" s="1"/>
  <c r="B45" i="10"/>
  <c r="C45" i="10"/>
  <c r="D45" i="10"/>
  <c r="A46" i="10"/>
  <c r="L46" i="10" s="1"/>
  <c r="B46" i="10"/>
  <c r="C46" i="10"/>
  <c r="I46" i="10" s="1"/>
  <c r="D46" i="10"/>
  <c r="A47" i="10"/>
  <c r="L47" i="10" s="1"/>
  <c r="B47" i="10"/>
  <c r="C47" i="10"/>
  <c r="D47" i="10"/>
  <c r="A48" i="10"/>
  <c r="L48" i="10" s="1"/>
  <c r="B48" i="10"/>
  <c r="C48" i="10"/>
  <c r="D48" i="10"/>
  <c r="A49" i="10"/>
  <c r="B49" i="10"/>
  <c r="C49" i="10"/>
  <c r="I49" i="10" s="1"/>
  <c r="D49" i="10"/>
  <c r="A50" i="10"/>
  <c r="B50" i="10"/>
  <c r="C50" i="10"/>
  <c r="D50" i="10"/>
  <c r="A51" i="10"/>
  <c r="B51" i="10"/>
  <c r="C51" i="10"/>
  <c r="D51" i="10"/>
  <c r="A52" i="10"/>
  <c r="L52" i="10" s="1"/>
  <c r="B52" i="10"/>
  <c r="C52" i="10"/>
  <c r="D52" i="10"/>
  <c r="A53" i="10"/>
  <c r="L53" i="10" s="1"/>
  <c r="B53" i="10"/>
  <c r="C53" i="10"/>
  <c r="D53" i="10"/>
  <c r="A54" i="10"/>
  <c r="B54" i="10"/>
  <c r="C54" i="10"/>
  <c r="D54" i="10"/>
  <c r="A55" i="10"/>
  <c r="L55" i="10" s="1"/>
  <c r="B55" i="10"/>
  <c r="C55" i="10"/>
  <c r="I55" i="10" s="1"/>
  <c r="D55" i="10"/>
  <c r="A56" i="10"/>
  <c r="B56" i="10"/>
  <c r="C56" i="10"/>
  <c r="D56" i="10"/>
  <c r="D17" i="10"/>
  <c r="C17" i="10"/>
  <c r="B17" i="10"/>
  <c r="A17" i="10"/>
  <c r="L17" i="10" s="1"/>
  <c r="M17" i="10"/>
  <c r="J24" i="10" l="1"/>
  <c r="I47" i="10"/>
  <c r="K47" i="10" s="1"/>
  <c r="O47" i="10" s="1"/>
  <c r="I38" i="10"/>
  <c r="I35" i="10"/>
  <c r="K35" i="10" s="1"/>
  <c r="O35" i="10" s="1"/>
  <c r="I23" i="10"/>
  <c r="K23" i="10" s="1"/>
  <c r="O23" i="10" s="1"/>
  <c r="J22" i="10"/>
  <c r="N22" i="10" s="1"/>
  <c r="J51" i="10"/>
  <c r="N51" i="10" s="1"/>
  <c r="J48" i="10"/>
  <c r="N48" i="10" s="1"/>
  <c r="J50" i="10"/>
  <c r="N50" i="10" s="1"/>
  <c r="J26" i="10"/>
  <c r="N26" i="10" s="1"/>
  <c r="J23" i="10"/>
  <c r="N23" i="10" s="1"/>
  <c r="J47" i="10"/>
  <c r="N47" i="10" s="1"/>
  <c r="J38" i="10"/>
  <c r="N38" i="10" s="1"/>
  <c r="J56" i="10"/>
  <c r="N56" i="10" s="1"/>
  <c r="J53" i="10"/>
  <c r="N53" i="10" s="1"/>
  <c r="J44" i="10"/>
  <c r="N44" i="10" s="1"/>
  <c r="J41" i="10"/>
  <c r="N41" i="10" s="1"/>
  <c r="J32" i="10"/>
  <c r="N32" i="10" s="1"/>
  <c r="J29" i="10"/>
  <c r="N29" i="10" s="1"/>
  <c r="J20" i="10"/>
  <c r="N20" i="10" s="1"/>
  <c r="J34" i="10"/>
  <c r="N34" i="10" s="1"/>
  <c r="J46" i="10"/>
  <c r="N46" i="10" s="1"/>
  <c r="J35" i="10"/>
  <c r="N35" i="10" s="1"/>
  <c r="J55" i="10"/>
  <c r="N55" i="10" s="1"/>
  <c r="J49" i="10"/>
  <c r="N49" i="10" s="1"/>
  <c r="J43" i="10"/>
  <c r="N43" i="10" s="1"/>
  <c r="J37" i="10"/>
  <c r="N37" i="10" s="1"/>
  <c r="J31" i="10"/>
  <c r="N31" i="10" s="1"/>
  <c r="J25" i="10"/>
  <c r="N25" i="10" s="1"/>
  <c r="J19" i="10"/>
  <c r="N19" i="10" s="1"/>
  <c r="J45" i="10"/>
  <c r="N45" i="10" s="1"/>
  <c r="J33" i="10"/>
  <c r="N33" i="10" s="1"/>
  <c r="J21" i="10"/>
  <c r="N21" i="10" s="1"/>
  <c r="J28" i="10"/>
  <c r="N28" i="10" s="1"/>
  <c r="J40" i="10"/>
  <c r="N40" i="10" s="1"/>
  <c r="J52" i="10"/>
  <c r="N52" i="10" s="1"/>
  <c r="J17" i="10"/>
  <c r="N17" i="10" s="1"/>
  <c r="J18" i="10"/>
  <c r="J30" i="10"/>
  <c r="N30" i="10" s="1"/>
  <c r="J42" i="10"/>
  <c r="N42" i="10" s="1"/>
  <c r="J54" i="10"/>
  <c r="N54" i="10" s="1"/>
  <c r="L18" i="10"/>
  <c r="L24" i="10"/>
  <c r="L54" i="10"/>
  <c r="L22" i="31"/>
  <c r="N22" i="31" s="1"/>
  <c r="J22" i="31"/>
  <c r="K25" i="31"/>
  <c r="K37" i="31"/>
  <c r="L20" i="31"/>
  <c r="N20" i="31" s="1"/>
  <c r="J20" i="31"/>
  <c r="L34" i="31"/>
  <c r="N34" i="31" s="1"/>
  <c r="J34" i="31"/>
  <c r="I48" i="31"/>
  <c r="K48" i="31" s="1"/>
  <c r="I36" i="31"/>
  <c r="K36" i="31" s="1"/>
  <c r="J36" i="31"/>
  <c r="L45" i="31"/>
  <c r="N45" i="31" s="1"/>
  <c r="J45" i="31"/>
  <c r="J47" i="31"/>
  <c r="I47" i="31"/>
  <c r="K47" i="31" s="1"/>
  <c r="I24" i="31"/>
  <c r="K24" i="31" s="1"/>
  <c r="L21" i="31"/>
  <c r="N21" i="31" s="1"/>
  <c r="J21" i="31"/>
  <c r="I23" i="31"/>
  <c r="K23" i="31" s="1"/>
  <c r="J23" i="31"/>
  <c r="L33" i="31"/>
  <c r="N33" i="31" s="1"/>
  <c r="J33" i="31"/>
  <c r="J35" i="31"/>
  <c r="I35" i="31"/>
  <c r="K35" i="31" s="1"/>
  <c r="L46" i="31"/>
  <c r="N46" i="31" s="1"/>
  <c r="J46" i="31"/>
  <c r="K49" i="31"/>
  <c r="J32" i="31"/>
  <c r="J44" i="31"/>
  <c r="J56" i="31"/>
  <c r="J19" i="31"/>
  <c r="J31" i="31"/>
  <c r="J43" i="31"/>
  <c r="J55" i="31"/>
  <c r="J30" i="31"/>
  <c r="J42" i="31"/>
  <c r="J54" i="31"/>
  <c r="J18" i="31"/>
  <c r="N36" i="10"/>
  <c r="N39" i="10"/>
  <c r="N27" i="10"/>
  <c r="K55" i="10"/>
  <c r="O55" i="10" s="1"/>
  <c r="K49" i="10"/>
  <c r="O49" i="10" s="1"/>
  <c r="K46" i="10"/>
  <c r="O46" i="10" s="1"/>
  <c r="K43" i="10"/>
  <c r="O43" i="10" s="1"/>
  <c r="K37" i="10"/>
  <c r="O37" i="10" s="1"/>
  <c r="K34" i="10"/>
  <c r="O34" i="10" s="1"/>
  <c r="K31" i="10"/>
  <c r="O31" i="10" s="1"/>
  <c r="K25" i="10"/>
  <c r="O25" i="10" s="1"/>
  <c r="K19" i="10"/>
  <c r="O19" i="10" s="1"/>
  <c r="I54" i="10"/>
  <c r="K54" i="10" s="1"/>
  <c r="O54" i="10" s="1"/>
  <c r="I51" i="10"/>
  <c r="K51" i="10" s="1"/>
  <c r="O51" i="10" s="1"/>
  <c r="I48" i="10"/>
  <c r="K48" i="10" s="1"/>
  <c r="O48" i="10" s="1"/>
  <c r="I45" i="10"/>
  <c r="K45" i="10" s="1"/>
  <c r="O45" i="10" s="1"/>
  <c r="I42" i="10"/>
  <c r="K42" i="10" s="1"/>
  <c r="O42" i="10" s="1"/>
  <c r="I39" i="10"/>
  <c r="K39" i="10" s="1"/>
  <c r="O39" i="10" s="1"/>
  <c r="I36" i="10"/>
  <c r="K36" i="10" s="1"/>
  <c r="O36" i="10" s="1"/>
  <c r="I33" i="10"/>
  <c r="K33" i="10" s="1"/>
  <c r="O33" i="10" s="1"/>
  <c r="I30" i="10"/>
  <c r="K30" i="10" s="1"/>
  <c r="O30" i="10" s="1"/>
  <c r="I27" i="10"/>
  <c r="K27" i="10" s="1"/>
  <c r="O27" i="10" s="1"/>
  <c r="I24" i="10"/>
  <c r="K24" i="10" s="1"/>
  <c r="O24" i="10" s="1"/>
  <c r="I21" i="10"/>
  <c r="K21" i="10" s="1"/>
  <c r="O21" i="10" s="1"/>
  <c r="I18" i="10"/>
  <c r="K18" i="10" s="1"/>
  <c r="O18" i="10" s="1"/>
  <c r="I56" i="10"/>
  <c r="K56" i="10" s="1"/>
  <c r="O56" i="10" s="1"/>
  <c r="I53" i="10"/>
  <c r="K53" i="10" s="1"/>
  <c r="O53" i="10" s="1"/>
  <c r="I50" i="10"/>
  <c r="K50" i="10" s="1"/>
  <c r="O50" i="10" s="1"/>
  <c r="I44" i="10"/>
  <c r="I41" i="10"/>
  <c r="K41" i="10" s="1"/>
  <c r="O41" i="10" s="1"/>
  <c r="I32" i="10"/>
  <c r="K32" i="10" s="1"/>
  <c r="O32" i="10" s="1"/>
  <c r="I29" i="10"/>
  <c r="K29" i="10" s="1"/>
  <c r="O29" i="10" s="1"/>
  <c r="I26" i="10"/>
  <c r="K26" i="10" s="1"/>
  <c r="O26" i="10" s="1"/>
  <c r="I20" i="10"/>
  <c r="K20" i="10" s="1"/>
  <c r="O20" i="10" s="1"/>
  <c r="I52" i="10"/>
  <c r="K52" i="10" s="1"/>
  <c r="O52" i="10" s="1"/>
  <c r="I40" i="10"/>
  <c r="K40" i="10" s="1"/>
  <c r="O40" i="10" s="1"/>
  <c r="I28" i="10"/>
  <c r="K28" i="10" s="1"/>
  <c r="O28" i="10" s="1"/>
  <c r="I22" i="10"/>
  <c r="K22" i="10" s="1"/>
  <c r="O22" i="10" s="1"/>
  <c r="I17" i="10"/>
  <c r="K17" i="10" s="1"/>
  <c r="K38" i="10"/>
  <c r="O38" i="10" s="1"/>
  <c r="K44" i="10"/>
  <c r="O44" i="10" s="1"/>
  <c r="B18" i="32" l="1"/>
  <c r="B23" i="7"/>
  <c r="B18" i="7"/>
  <c r="N24" i="10"/>
  <c r="O17" i="10"/>
  <c r="N18" i="10"/>
  <c r="B24" i="7" l="1"/>
  <c r="B19" i="7"/>
</calcChain>
</file>

<file path=xl/sharedStrings.xml><?xml version="1.0" encoding="utf-8"?>
<sst xmlns="http://schemas.openxmlformats.org/spreadsheetml/2006/main" count="214" uniqueCount="105">
  <si>
    <t>ご担任の先生へ</t>
    <rPh sb="1" eb="3">
      <t>タンニン</t>
    </rPh>
    <rPh sb="4" eb="6">
      <t>センセイ</t>
    </rPh>
    <phoneticPr fontId="2"/>
  </si>
  <si>
    <t>・学校管理者の先生から配布された18桁のIDをセル番号B7に入力してください。</t>
    <rPh sb="25" eb="27">
      <t>バンゴウ</t>
    </rPh>
    <rPh sb="30" eb="32">
      <t>ニュウリョク</t>
    </rPh>
    <phoneticPr fontId="2"/>
  </si>
  <si>
    <t>・ご利用になる年度を、セル番号B8に入力してください。</t>
    <rPh sb="2" eb="4">
      <t>リヨウ</t>
    </rPh>
    <rPh sb="7" eb="9">
      <t>ネンド</t>
    </rPh>
    <rPh sb="13" eb="15">
      <t>バンゴウ</t>
    </rPh>
    <rPh sb="18" eb="20">
      <t>ニュウリョク</t>
    </rPh>
    <phoneticPr fontId="2"/>
  </si>
  <si>
    <t>・学年を、プルダウンメニューから選んでください。</t>
    <rPh sb="1" eb="3">
      <t>ガクネン</t>
    </rPh>
    <rPh sb="16" eb="17">
      <t>エラ</t>
    </rPh>
    <phoneticPr fontId="2"/>
  </si>
  <si>
    <t>・組を、2桁の英数字で入力してください。1～9組の場合は、「'01」～「'09」、A組等の場合は、「'0A」等と入力してください。</t>
    <rPh sb="1" eb="2">
      <t>クミ</t>
    </rPh>
    <rPh sb="5" eb="6">
      <t>ケタ</t>
    </rPh>
    <rPh sb="7" eb="10">
      <t>エイスウジ</t>
    </rPh>
    <rPh sb="11" eb="13">
      <t>ニュウリョク</t>
    </rPh>
    <rPh sb="23" eb="24">
      <t>クミ</t>
    </rPh>
    <rPh sb="25" eb="27">
      <t>バアイ</t>
    </rPh>
    <rPh sb="42" eb="43">
      <t>クミ</t>
    </rPh>
    <rPh sb="43" eb="44">
      <t>ナド</t>
    </rPh>
    <rPh sb="45" eb="47">
      <t>バアイ</t>
    </rPh>
    <rPh sb="54" eb="55">
      <t>ナド</t>
    </rPh>
    <rPh sb="56" eb="58">
      <t>ニュウリョク</t>
    </rPh>
    <phoneticPr fontId="2"/>
  </si>
  <si>
    <t>・「姓」「名」の入力は、任意となります。</t>
    <rPh sb="2" eb="3">
      <t>セイ</t>
    </rPh>
    <rPh sb="5" eb="6">
      <t>メイ</t>
    </rPh>
    <rPh sb="8" eb="10">
      <t>ニュウリョク</t>
    </rPh>
    <rPh sb="12" eb="14">
      <t>ニンイ</t>
    </rPh>
    <phoneticPr fontId="3"/>
  </si>
  <si>
    <t>・任意ですが、「学籍番号」に、入学から卒業まで一貫して使う番号を入力しておくと、進級時のクラス替えに利用可能です。半角英数字で入力してください。</t>
    <rPh sb="1" eb="3">
      <t>ニンイ</t>
    </rPh>
    <rPh sb="8" eb="12">
      <t>ガクセキバンゴウ</t>
    </rPh>
    <rPh sb="15" eb="17">
      <t>ニュウガク</t>
    </rPh>
    <rPh sb="19" eb="21">
      <t>ソツギョウ</t>
    </rPh>
    <rPh sb="23" eb="25">
      <t>イッカン</t>
    </rPh>
    <rPh sb="27" eb="28">
      <t>ツカ</t>
    </rPh>
    <rPh sb="29" eb="31">
      <t>バンゴウ</t>
    </rPh>
    <rPh sb="32" eb="34">
      <t>ニュウリョク</t>
    </rPh>
    <rPh sb="40" eb="43">
      <t>シンキュウジ</t>
    </rPh>
    <rPh sb="47" eb="48">
      <t>ガ</t>
    </rPh>
    <rPh sb="50" eb="52">
      <t>リヨウ</t>
    </rPh>
    <rPh sb="52" eb="54">
      <t>カノウ</t>
    </rPh>
    <rPh sb="57" eb="59">
      <t>ハンカク</t>
    </rPh>
    <rPh sb="59" eb="62">
      <t>エイスウジ</t>
    </rPh>
    <rPh sb="63" eb="65">
      <t>ニュウリョク</t>
    </rPh>
    <phoneticPr fontId="2"/>
  </si>
  <si>
    <t>・生徒に「ID」と「仮パスワード」を案内する際は、「生徒案内メール用文面」シートをご利用ください。※学籍番号の有・無の2種類あります。</t>
    <rPh sb="1" eb="3">
      <t>セイト</t>
    </rPh>
    <rPh sb="10" eb="11">
      <t>カリ</t>
    </rPh>
    <rPh sb="18" eb="20">
      <t>アンナイ</t>
    </rPh>
    <rPh sb="22" eb="23">
      <t>サイ</t>
    </rPh>
    <rPh sb="26" eb="30">
      <t>セイトアンナイ</t>
    </rPh>
    <rPh sb="33" eb="34">
      <t>ヨウ</t>
    </rPh>
    <rPh sb="34" eb="36">
      <t>ブンメン</t>
    </rPh>
    <rPh sb="42" eb="44">
      <t>リヨウ</t>
    </rPh>
    <rPh sb="50" eb="54">
      <t>ガクセキバンゴウ</t>
    </rPh>
    <rPh sb="55" eb="56">
      <t>タモツ</t>
    </rPh>
    <rPh sb="57" eb="58">
      <t>ナシ</t>
    </rPh>
    <rPh sb="60" eb="62">
      <t>シュルイ</t>
    </rPh>
    <phoneticPr fontId="2"/>
  </si>
  <si>
    <t>・必要な生徒数分の「年度」から「入学年度」の情報をコピーし、まなびボックスプラスの「クラス管理」画面でダウンロードするCSVテンプレートの、</t>
    <rPh sb="1" eb="3">
      <t>ヒツヨウ</t>
    </rPh>
    <rPh sb="4" eb="8">
      <t>セイトスウブン</t>
    </rPh>
    <rPh sb="10" eb="12">
      <t>ネンド</t>
    </rPh>
    <rPh sb="16" eb="20">
      <t>ニュウガクネンド</t>
    </rPh>
    <rPh sb="22" eb="24">
      <t>ジョウホウ</t>
    </rPh>
    <rPh sb="45" eb="47">
      <t>カンリ</t>
    </rPh>
    <rPh sb="48" eb="50">
      <t>ガメン</t>
    </rPh>
    <phoneticPr fontId="2"/>
  </si>
  <si>
    <t>　「年度」（セル番号Ａ2）から”値のみ”で貼り付けをしてください。</t>
    <rPh sb="2" eb="4">
      <t>ネンド</t>
    </rPh>
    <rPh sb="8" eb="10">
      <t>バンゴウ</t>
    </rPh>
    <rPh sb="16" eb="17">
      <t>アタイ</t>
    </rPh>
    <rPh sb="21" eb="22">
      <t>ハ</t>
    </rPh>
    <rPh sb="23" eb="24">
      <t>ツ</t>
    </rPh>
    <phoneticPr fontId="2"/>
  </si>
  <si>
    <t>先生のID</t>
    <rPh sb="0" eb="2">
      <t>センセイ</t>
    </rPh>
    <phoneticPr fontId="2"/>
  </si>
  <si>
    <t>※一番左に半角「'」を入れて、半角数字で入力してください</t>
    <rPh sb="1" eb="3">
      <t>イチバン</t>
    </rPh>
    <rPh sb="3" eb="4">
      <t>ヒダリ</t>
    </rPh>
    <rPh sb="5" eb="7">
      <t>ハンカク</t>
    </rPh>
    <rPh sb="11" eb="12">
      <t>イ</t>
    </rPh>
    <rPh sb="15" eb="17">
      <t>ハンカク</t>
    </rPh>
    <rPh sb="17" eb="19">
      <t>スウジ</t>
    </rPh>
    <rPh sb="20" eb="22">
      <t>ニュウリョク</t>
    </rPh>
    <phoneticPr fontId="2"/>
  </si>
  <si>
    <t>ご利用の年度</t>
    <rPh sb="1" eb="3">
      <t>リヨウ</t>
    </rPh>
    <rPh sb="4" eb="6">
      <t>ネンド</t>
    </rPh>
    <phoneticPr fontId="2"/>
  </si>
  <si>
    <t>※西暦４桁を半角数字で入力してください</t>
    <rPh sb="1" eb="3">
      <t>セイレキ</t>
    </rPh>
    <rPh sb="4" eb="5">
      <t>ケタ</t>
    </rPh>
    <rPh sb="6" eb="8">
      <t>ハンカク</t>
    </rPh>
    <rPh sb="8" eb="10">
      <t>スウジ</t>
    </rPh>
    <rPh sb="11" eb="13">
      <t>ニュウリョク</t>
    </rPh>
    <phoneticPr fontId="2"/>
  </si>
  <si>
    <t>学年</t>
    <rPh sb="0" eb="2">
      <t>ガクネン</t>
    </rPh>
    <phoneticPr fontId="2"/>
  </si>
  <si>
    <t>組</t>
    <rPh sb="0" eb="1">
      <t>クミ</t>
    </rPh>
    <phoneticPr fontId="2"/>
  </si>
  <si>
    <t>※一番左に半角「'」を入れて、2桁の半角数字で入力してください</t>
    <rPh sb="1" eb="3">
      <t>イチバン</t>
    </rPh>
    <rPh sb="3" eb="4">
      <t>ヒダリ</t>
    </rPh>
    <rPh sb="5" eb="7">
      <t>ハンカク</t>
    </rPh>
    <rPh sb="11" eb="12">
      <t>イ</t>
    </rPh>
    <rPh sb="16" eb="17">
      <t>ケタ</t>
    </rPh>
    <rPh sb="18" eb="20">
      <t>ハンカク</t>
    </rPh>
    <rPh sb="20" eb="22">
      <t>スウジ</t>
    </rPh>
    <rPh sb="23" eb="25">
      <t>ニュウリョク</t>
    </rPh>
    <phoneticPr fontId="2"/>
  </si>
  <si>
    <t>学校コード</t>
    <rPh sb="0" eb="2">
      <t>ガッコウ</t>
    </rPh>
    <phoneticPr fontId="2"/>
  </si>
  <si>
    <t>年度</t>
    <rPh sb="0" eb="2">
      <t>ネンド</t>
    </rPh>
    <phoneticPr fontId="2"/>
  </si>
  <si>
    <t>出席番号</t>
    <rPh sb="0" eb="4">
      <t>シュッセキバンゴウ</t>
    </rPh>
    <phoneticPr fontId="2"/>
  </si>
  <si>
    <t>姓</t>
  </si>
  <si>
    <t>名</t>
  </si>
  <si>
    <t>学籍番号</t>
  </si>
  <si>
    <t>入学年度</t>
    <rPh sb="0" eb="4">
      <t>ニュウガクネンド</t>
    </rPh>
    <phoneticPr fontId="2"/>
  </si>
  <si>
    <t>ID（学籍番号無）</t>
    <rPh sb="3" eb="7">
      <t>ガクセキバンゴウ</t>
    </rPh>
    <rPh sb="7" eb="8">
      <t>ナ</t>
    </rPh>
    <phoneticPr fontId="2"/>
  </si>
  <si>
    <t>パスワード（仮）</t>
    <rPh sb="6" eb="7">
      <t>カリ</t>
    </rPh>
    <phoneticPr fontId="3"/>
  </si>
  <si>
    <t>ID（学籍番号有）</t>
    <rPh sb="3" eb="7">
      <t>ガクセキバンゴウ</t>
    </rPh>
    <rPh sb="7" eb="8">
      <t>アリ</t>
    </rPh>
    <phoneticPr fontId="2"/>
  </si>
  <si>
    <t>ID（最終）</t>
    <rPh sb="3" eb="5">
      <t>サイシュウ</t>
    </rPh>
    <phoneticPr fontId="2"/>
  </si>
  <si>
    <t>01</t>
    <phoneticPr fontId="2"/>
  </si>
  <si>
    <t>02</t>
    <phoneticPr fontId="2"/>
  </si>
  <si>
    <t>03</t>
  </si>
  <si>
    <t>04</t>
  </si>
  <si>
    <t>05</t>
  </si>
  <si>
    <t>06</t>
  </si>
  <si>
    <t>07</t>
  </si>
  <si>
    <t>08</t>
  </si>
  <si>
    <t>09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</si>
  <si>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</si>
  <si>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</si>
  <si>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</si>
  <si>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</si>
  <si>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</si>
  <si>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</si>
  <si>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</si>
  <si>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</si>
  <si>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</si>
  <si>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</si>
  <si>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</si>
  <si>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</si>
  <si>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</si>
  <si>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</si>
  <si>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</si>
  <si>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</si>
  <si>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</si>
  <si>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</si>
  <si>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</si>
  <si>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</si>
  <si>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</si>
  <si>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</si>
  <si>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</si>
  <si>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</si>
  <si>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</si>
  <si>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</si>
  <si>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</si>
  <si>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</si>
  <si>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</si>
  <si>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</si>
  <si>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</si>
  <si>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先生方へご案内です。</t>
    <rPh sb="0" eb="3">
      <t>センセイガタ</t>
    </rPh>
    <rPh sb="5" eb="7">
      <t>アンナイ</t>
    </rPh>
    <phoneticPr fontId="2"/>
  </si>
  <si>
    <t>生徒のログインIDと仮パスワードは、以下のルールで自動生成されます。</t>
  </si>
  <si>
    <t>１．学籍番号を登録しない場合</t>
  </si>
  <si>
    <t>ログインID：</t>
  </si>
  <si>
    <t>「学校コード（6桁の数字）」＋「2」＋「入学年度（下２桁の数字）」＋「登録時の学年（1桁の数字）」＋「登録時の組（英数字）」＋「登録時の出席番号（数字）」＋重複防止のための数字（２桁※）</t>
  </si>
  <si>
    <t>仮パスワード：</t>
  </si>
  <si>
    <t>「入学年度（下２桁の数字）」＋「_（アンダーバー）」＋「登録時の学年（1桁の数字）」＋「_（アンダーバー）」＋「登録時の組（英数字）」 ＋ 「_（アンダーバー）」 ＋「登録時の出席番号（数字）」</t>
    <phoneticPr fontId="2"/>
  </si>
  <si>
    <t>例）学校コードが「990010」で、2025年度の2年01組01番の生徒の場合</t>
    <phoneticPr fontId="2"/>
  </si>
  <si>
    <t>ログインID…9900102242010101　／　PW…24_2_01_01</t>
    <phoneticPr fontId="2"/>
  </si>
  <si>
    <t>２．学籍番号を登録した場合</t>
  </si>
  <si>
    <t>「学校コード（6桁の数字）」＋「2」＋「学籍番号（英数字）」＋重複防止のための数字（２桁※）</t>
  </si>
  <si>
    <t>「学籍番号（英数字）」</t>
  </si>
  <si>
    <t>例）学校コードが「990010」で、2025年度の2年01組01番、学籍番号10001の生徒の場合</t>
    <phoneticPr fontId="2"/>
  </si>
  <si>
    <t>ログインID… 99001021000101　／　PW… 10001</t>
    <phoneticPr fontId="2"/>
  </si>
  <si>
    <t>※「重複防止のための数字」は、学籍番号の重複がなければ「01」、重複があれば「02」～が自動付与されます。</t>
    <phoneticPr fontId="2"/>
  </si>
  <si>
    <t>9900232T2025000201</t>
  </si>
  <si>
    <t>0A</t>
    <phoneticPr fontId="2"/>
  </si>
  <si>
    <t>★生徒案内メール用文面</t>
    <phoneticPr fontId="2"/>
  </si>
  <si>
    <t>「まなびボックスプラス」を、学びのふりかえりや自己調整に活用していきましょう！</t>
  </si>
  <si>
    <t>－－－－－－－－－－－－－－－－－－－－－－－－－－</t>
    <phoneticPr fontId="2"/>
  </si>
  <si>
    <t>ログインURL：</t>
    <phoneticPr fontId="2"/>
  </si>
  <si>
    <t xml:space="preserve"> ユーザーID：</t>
    <phoneticPr fontId="2"/>
  </si>
  <si>
    <t xml:space="preserve"> パスワード ：</t>
    <phoneticPr fontId="2"/>
  </si>
  <si>
    <t>IDと仮パスワードの、●●のところは「組」、△△のところは「出席番号」を半角英数字で入れてください。</t>
    <rPh sb="3" eb="4">
      <t>カリ</t>
    </rPh>
    <rPh sb="38" eb="41">
      <t>エイスウジ</t>
    </rPh>
    <phoneticPr fontId="2"/>
  </si>
  <si>
    <t>1～9組や1～9番の人は「01」～「09」で入れましょう。A組の場合は「0A」と入れましょう。</t>
    <rPh sb="30" eb="31">
      <t>クミ</t>
    </rPh>
    <rPh sb="32" eb="34">
      <t>バアイ</t>
    </rPh>
    <rPh sb="40" eb="41">
      <t>イ</t>
    </rPh>
    <phoneticPr fontId="2"/>
  </si>
  <si>
    <t>例…2組5番の人</t>
    <rPh sb="0" eb="1">
      <t>レイ</t>
    </rPh>
    <rPh sb="3" eb="4">
      <t>クミ</t>
    </rPh>
    <rPh sb="5" eb="6">
      <t>バン</t>
    </rPh>
    <rPh sb="7" eb="8">
      <t>ヒト</t>
    </rPh>
    <phoneticPr fontId="2"/>
  </si>
  <si>
    <t>　　ユーザーID：</t>
    <phoneticPr fontId="2"/>
  </si>
  <si>
    <t>　　パスワード：</t>
    <phoneticPr fontId="2"/>
  </si>
  <si>
    <t>自分の学籍番号</t>
    <rPh sb="0" eb="2">
      <t>ジブン</t>
    </rPh>
    <rPh sb="3" eb="7">
      <t>ガクセキバンゴウ</t>
    </rPh>
    <phoneticPr fontId="2"/>
  </si>
  <si>
    <t>・学校管理者の先生から配布されたログインIDをセル番号B7に入力してください。</t>
    <rPh sb="25" eb="27">
      <t>バンゴウ</t>
    </rPh>
    <rPh sb="30" eb="32">
      <t>ニュウリョク</t>
    </rPh>
    <phoneticPr fontId="2"/>
  </si>
  <si>
    <t>今年度に使用する教材のデジタル解説解答や付属デジタルドリルの利用には、</t>
    <phoneticPr fontId="2"/>
  </si>
  <si>
    <t>「まなびボックスプラス」にログインすることが必要になります。</t>
    <phoneticPr fontId="2"/>
  </si>
  <si>
    <t>「まなびボックスプラス」には、みなさんが各教材を使って学習した記録が残りますので、</t>
    <phoneticPr fontId="2"/>
  </si>
  <si>
    <t>ブック上で残したメモや付箋、マーカーなどのほか、教材をいつ、どのくらい学習</t>
    <phoneticPr fontId="2"/>
  </si>
  <si>
    <t>したか確認することができます。</t>
    <phoneticPr fontId="2"/>
  </si>
  <si>
    <t xml:space="preserve"> アクセス方法は以下の通りですので、このメールが届いたらできるだけ早くログインしてください。</t>
    <phoneticPr fontId="2"/>
  </si>
  <si>
    <t>https://manabi-box-plus.sing.jp/</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</si>
</sst>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scheme val="minor"/>
    </font>
    <font>
      <sz val="11"/>
      <color theme="1"/>
      <name val="游ゴシック"/>
      <family val="2"/>
      <charset val="128"/>
      <scheme val="minor"/>
    </font>
    <font>
      <sz val="6"/>
      <name val="游ゴシック"/>
      <family val="3"/>
      <charset val="128"/>
      <scheme val="minor"/>
    </font>
    <font>
      <sz val="11"/>
      <color rgb="FF222222"/>
      <name val="メイリオ"/>
      <family val="3"/>
      <charset val="128"/>
    </font>
    <font>
      <sz val="11"/>
      <name val="游ゴシック"/>
      <family val="2"/>
      <scheme val="minor"/>
    </font>
    <font>
      <sz val="11"/>
      <name val="游ゴシック"/>
      <family val="3"/>
      <charset val="128"/>
      <scheme val="minor"/>
    </font>
    <font>
      <u/>
      <sz val="11"/>
      <color theme="10"/>
      <name val="游ゴシック"/>
      <family val="2"/>
      <scheme val="minor"/>
    </font>
    <font>
      <sz val="11"/>
      <color theme="1"/>
      <name val="游ゴシック"/>
      <family val="3"/>
      <charset val="128"/>
      <scheme val="minor"/>
    </font>
    <font>
      <b/>
      <sz val="11"/>
      <name val="游ゴシック"/>
      <family val="3"/>
      <charset val="128"/>
      <scheme val="minor"/>
    </font>
    <font>
      <b/>
      <sz val="11"/>
      <color theme="1"/>
      <name val="游ゴシック"/>
      <family val="3"/>
      <charset val="128"/>
      <scheme val="minor"/>
    </font>
    <font>
      <b/>
      <sz val="11"/>
      <color rgb="FFFF0000"/>
      <name val="游ゴシック"/>
      <family val="3"/>
      <charset val="128"/>
      <scheme val="minor"/>
    </font>
    <font>
      <b/>
      <sz val="11"/>
      <color rgb="FFC00000"/>
      <name val="游ゴシック"/>
      <family val="3"/>
      <charset val="128"/>
      <scheme val="minor"/>
    </font>
  </fonts>
  <fills count="5">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theme="5" tint="0.79998168889431442"/>
        <bgColor indexed="64"/>
      </patternFill>
    </fill>
  </fills>
  <borders count="12">
    <border>
      <left/>
      <right/>
      <top/>
      <bottom/>
      <diagonal/>
    </border>
    <border>
      <left style="hair">
        <color auto="1"/>
      </left>
      <right style="hair">
        <color auto="1"/>
      </right>
      <top style="hair">
        <color auto="1"/>
      </top>
      <bottom style="hair">
        <color auto="1"/>
      </bottom>
      <diagonal/>
    </border>
    <border>
      <left/>
      <right/>
      <top style="hair">
        <color auto="1"/>
      </top>
      <bottom style="hair">
        <color auto="1"/>
      </bottom>
      <diagonal/>
    </border>
    <border>
      <left/>
      <right/>
      <top style="hair">
        <color auto="1"/>
      </top>
      <bottom/>
      <diagonal/>
    </border>
    <border>
      <left style="thick">
        <color auto="1"/>
      </left>
      <right/>
      <top style="thick">
        <color auto="1"/>
      </top>
      <bottom style="hair">
        <color auto="1"/>
      </bottom>
      <diagonal/>
    </border>
    <border>
      <left/>
      <right/>
      <top style="thick">
        <color auto="1"/>
      </top>
      <bottom style="hair">
        <color auto="1"/>
      </bottom>
      <diagonal/>
    </border>
    <border>
      <left/>
      <right style="thick">
        <color auto="1"/>
      </right>
      <top style="thick">
        <color auto="1"/>
      </top>
      <bottom style="hair">
        <color auto="1"/>
      </bottom>
      <diagonal/>
    </border>
    <border>
      <left style="thick">
        <color auto="1"/>
      </left>
      <right/>
      <top style="hair">
        <color auto="1"/>
      </top>
      <bottom style="hair">
        <color auto="1"/>
      </bottom>
      <diagonal/>
    </border>
    <border>
      <left/>
      <right style="thick">
        <color auto="1"/>
      </right>
      <top style="hair">
        <color auto="1"/>
      </top>
      <bottom style="hair">
        <color auto="1"/>
      </bottom>
      <diagonal/>
    </border>
    <border>
      <left style="thick">
        <color auto="1"/>
      </left>
      <right/>
      <top style="hair">
        <color auto="1"/>
      </top>
      <bottom style="thick">
        <color auto="1"/>
      </bottom>
      <diagonal/>
    </border>
    <border>
      <left/>
      <right/>
      <top style="hair">
        <color auto="1"/>
      </top>
      <bottom style="thick">
        <color auto="1"/>
      </bottom>
      <diagonal/>
    </border>
    <border>
      <left/>
      <right style="thick">
        <color auto="1"/>
      </right>
      <top style="hair">
        <color auto="1"/>
      </top>
      <bottom style="thick">
        <color auto="1"/>
      </bottom>
      <diagonal/>
    </border>
  </borders>
  <cellStyleXfs count="3">
    <xf numFmtId="0" fontId="0" fillId="0" borderId="0"/>
    <xf numFmtId="0" fontId="6" fillId="0" borderId="0" applyNumberFormat="0" applyFill="0" applyBorder="0" applyAlignment="0" applyProtection="0"/>
    <xf numFmtId="0" fontId="1" fillId="0" borderId="0">
      <alignment vertical="center"/>
    </xf>
  </cellStyleXfs>
  <cellXfs count="43">
    <xf numFmtId="0" fontId="0" fillId="0" borderId="0" xfId="0"/>
    <xf numFmtId="0" fontId="3" fillId="0" borderId="0" xfId="0" applyFont="1"/>
    <xf numFmtId="0" fontId="5" fillId="0" borderId="0" xfId="0" applyFont="1"/>
    <xf numFmtId="0" fontId="3" fillId="0" borderId="0" xfId="0" quotePrefix="1" applyFont="1"/>
    <xf numFmtId="0" fontId="7" fillId="0" borderId="0" xfId="0" applyFont="1"/>
    <xf numFmtId="0" fontId="5" fillId="0" borderId="2" xfId="0" applyFont="1" applyBorder="1"/>
    <xf numFmtId="0" fontId="5" fillId="0" borderId="2" xfId="0" quotePrefix="1" applyFont="1" applyBorder="1"/>
    <xf numFmtId="0" fontId="5" fillId="4" borderId="2" xfId="0" quotePrefix="1" applyFont="1" applyFill="1" applyBorder="1"/>
    <xf numFmtId="0" fontId="5" fillId="0" borderId="4" xfId="0" applyFont="1" applyBorder="1"/>
    <xf numFmtId="0" fontId="5" fillId="0" borderId="5" xfId="0" applyFont="1" applyBorder="1"/>
    <xf numFmtId="0" fontId="5" fillId="0" borderId="5" xfId="0" quotePrefix="1" applyFont="1" applyBorder="1"/>
    <xf numFmtId="0" fontId="5" fillId="4" borderId="5" xfId="0" quotePrefix="1" applyFont="1" applyFill="1" applyBorder="1"/>
    <xf numFmtId="0" fontId="5" fillId="0" borderId="6" xfId="0" quotePrefix="1" applyFont="1" applyBorder="1"/>
    <xf numFmtId="0" fontId="5" fillId="0" borderId="7" xfId="0" applyFont="1" applyBorder="1"/>
    <xf numFmtId="0" fontId="5" fillId="0" borderId="8" xfId="0" quotePrefix="1" applyFont="1" applyBorder="1"/>
    <xf numFmtId="0" fontId="5" fillId="0" borderId="9" xfId="0" applyFont="1" applyBorder="1"/>
    <xf numFmtId="0" fontId="5" fillId="0" borderId="10" xfId="0" applyFont="1" applyBorder="1"/>
    <xf numFmtId="0" fontId="5" fillId="0" borderId="10" xfId="0" quotePrefix="1" applyFont="1" applyBorder="1"/>
    <xf numFmtId="0" fontId="5" fillId="4" borderId="10" xfId="0" quotePrefix="1" applyFont="1" applyFill="1" applyBorder="1"/>
    <xf numFmtId="0" fontId="5" fillId="0" borderId="11" xfId="0" quotePrefix="1" applyFont="1" applyBorder="1"/>
    <xf numFmtId="0" fontId="4" fillId="0" borderId="0" xfId="0" applyFont="1"/>
    <xf numFmtId="0" fontId="4" fillId="0" borderId="0" xfId="0" applyFont="1" applyAlignment="1">
      <alignment horizontal="left"/>
    </xf>
    <xf numFmtId="0" fontId="8" fillId="0" borderId="0" xfId="0" applyFont="1" applyAlignment="1">
      <alignment horizontal="left" vertical="top"/>
    </xf>
    <xf numFmtId="0" fontId="9" fillId="0" borderId="0" xfId="0" applyFont="1" applyAlignment="1">
      <alignment horizontal="left" vertical="top"/>
    </xf>
    <xf numFmtId="0" fontId="5" fillId="0" borderId="0" xfId="0" applyFont="1" applyAlignment="1">
      <alignment horizontal="left" vertical="top"/>
    </xf>
    <xf numFmtId="0" fontId="7" fillId="0" borderId="0" xfId="0" applyFont="1" applyAlignment="1">
      <alignment horizontal="left" vertical="top"/>
    </xf>
    <xf numFmtId="0" fontId="10" fillId="0" borderId="0" xfId="0" applyFont="1" applyAlignment="1">
      <alignment horizontal="left" vertical="top" wrapText="1"/>
    </xf>
    <xf numFmtId="0" fontId="8" fillId="0" borderId="0" xfId="0" applyFont="1" applyAlignment="1">
      <alignment horizontal="right" vertical="top" wrapText="1"/>
    </xf>
    <xf numFmtId="0" fontId="10" fillId="0" borderId="0" xfId="0" applyFont="1" applyAlignment="1">
      <alignment horizontal="left" vertical="top"/>
    </xf>
    <xf numFmtId="0" fontId="7" fillId="0" borderId="3" xfId="0" applyFont="1" applyBorder="1"/>
    <xf numFmtId="0" fontId="7" fillId="0" borderId="2" xfId="0" applyFont="1" applyBorder="1"/>
    <xf numFmtId="0" fontId="7" fillId="3" borderId="2" xfId="0" applyFont="1" applyFill="1" applyBorder="1"/>
    <xf numFmtId="0" fontId="7" fillId="0" borderId="1" xfId="0" applyFont="1" applyBorder="1" applyAlignment="1">
      <alignment horizontal="left" vertical="top"/>
    </xf>
    <xf numFmtId="0" fontId="8" fillId="3" borderId="0" xfId="0" applyFont="1" applyFill="1" applyAlignment="1">
      <alignment horizontal="left" vertical="top" wrapText="1"/>
    </xf>
    <xf numFmtId="0" fontId="8" fillId="2" borderId="0" xfId="0" applyFont="1" applyFill="1" applyAlignment="1">
      <alignment horizontal="left" vertical="top" wrapText="1"/>
    </xf>
    <xf numFmtId="0" fontId="8" fillId="2" borderId="0" xfId="0" quotePrefix="1" applyFont="1" applyFill="1" applyAlignment="1">
      <alignment horizontal="left" vertical="top" wrapText="1"/>
    </xf>
    <xf numFmtId="0" fontId="11" fillId="3" borderId="0" xfId="0" applyFont="1" applyFill="1" applyAlignment="1">
      <alignment horizontal="left" vertical="top" wrapText="1"/>
    </xf>
    <xf numFmtId="0" fontId="11" fillId="2" borderId="0" xfId="0" applyFont="1" applyFill="1" applyAlignment="1">
      <alignment horizontal="left" vertical="top" wrapText="1"/>
    </xf>
    <xf numFmtId="0" fontId="11" fillId="2" borderId="0" xfId="0" quotePrefix="1" applyFont="1" applyFill="1" applyAlignment="1">
      <alignment horizontal="left" vertical="top" wrapText="1"/>
    </xf>
    <xf numFmtId="0" fontId="11" fillId="4" borderId="5" xfId="0" quotePrefix="1" applyFont="1" applyFill="1" applyBorder="1"/>
    <xf numFmtId="0" fontId="11" fillId="4" borderId="2" xfId="0" quotePrefix="1" applyFont="1" applyFill="1" applyBorder="1"/>
    <xf numFmtId="0" fontId="11" fillId="4" borderId="10" xfId="0" quotePrefix="1" applyFont="1" applyFill="1" applyBorder="1"/>
    <xf numFmtId="0" fontId="6" fillId="0" borderId="0" xfId="1"/>
  </cellXfs>
  <cellStyles count="3">
    <cellStyle name="ハイパーリンク" xfId="1" builtinId="8"/>
    <cellStyle name="標準" xfId="0" builtinId="0"/>
    <cellStyle name="標準 2" xfId="2" xr:uid="{04231525-1E70-47CD-BBF7-0D3DA45AE5CC}"/>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7</xdr:col>
      <xdr:colOff>657225</xdr:colOff>
      <xdr:row>2</xdr:row>
      <xdr:rowOff>104775</xdr:rowOff>
    </xdr:from>
    <xdr:to>
      <xdr:col>13</xdr:col>
      <xdr:colOff>47625</xdr:colOff>
      <xdr:row>8</xdr:row>
      <xdr:rowOff>200025</xdr:rowOff>
    </xdr:to>
    <xdr:sp macro="" textlink="">
      <xdr:nvSpPr>
        <xdr:cNvPr id="3" name="テキスト ボックス 2">
          <a:extLst>
            <a:ext uri="{FF2B5EF4-FFF2-40B4-BE49-F238E27FC236}">
              <a16:creationId xmlns:a16="http://schemas.microsoft.com/office/drawing/2014/main" id="{986FF865-0F1D-4E38-4A90-8EC7487C2D04}"/>
            </a:ext>
          </a:extLst>
        </xdr:cNvPr>
        <xdr:cNvSpPr txBox="1"/>
      </xdr:nvSpPr>
      <xdr:spPr>
        <a:xfrm>
          <a:off x="6924675" y="581025"/>
          <a:ext cx="3505200" cy="1571625"/>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「生徒アカウント作成」シートに先生の「先生の</a:t>
          </a:r>
          <a:r>
            <a:rPr kumimoji="1" lang="en-US" altLang="ja-JP" sz="1100"/>
            <a:t>ID</a:t>
          </a:r>
          <a:r>
            <a:rPr kumimoji="1" lang="ja-JP" altLang="en-US" sz="1100"/>
            <a:t>」「ご利用の年度「学年」「組」をご入力いただくと、左の文面が完成します。 </a:t>
          </a:r>
          <a:endParaRPr kumimoji="1" lang="en-US" altLang="ja-JP" sz="1100"/>
        </a:p>
        <a:p>
          <a:endParaRPr kumimoji="1" lang="en-US" altLang="ja-JP" sz="1100"/>
        </a:p>
        <a:p>
          <a:r>
            <a:rPr kumimoji="1" lang="ja-JP" altLang="en-US" sz="1100"/>
            <a:t>文面完成後、左の文面をコピーして、</a:t>
          </a:r>
          <a:endParaRPr kumimoji="1" lang="en-US" altLang="ja-JP" sz="1100"/>
        </a:p>
        <a:p>
          <a:r>
            <a:rPr kumimoji="1" lang="ja-JP" altLang="en-US" sz="1100"/>
            <a:t>メール等に「値のみ」を貼り付けてご配信ください。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0</xdr:colOff>
      <xdr:row>2</xdr:row>
      <xdr:rowOff>0</xdr:rowOff>
    </xdr:from>
    <xdr:to>
      <xdr:col>13</xdr:col>
      <xdr:colOff>76200</xdr:colOff>
      <xdr:row>8</xdr:row>
      <xdr:rowOff>95250</xdr:rowOff>
    </xdr:to>
    <xdr:sp macro="" textlink="">
      <xdr:nvSpPr>
        <xdr:cNvPr id="2" name="テキスト ボックス 1">
          <a:extLst>
            <a:ext uri="{FF2B5EF4-FFF2-40B4-BE49-F238E27FC236}">
              <a16:creationId xmlns:a16="http://schemas.microsoft.com/office/drawing/2014/main" id="{9A1E7938-CF5D-4EAE-A074-ECAEBA63DBF3}"/>
            </a:ext>
          </a:extLst>
        </xdr:cNvPr>
        <xdr:cNvSpPr txBox="1"/>
      </xdr:nvSpPr>
      <xdr:spPr>
        <a:xfrm>
          <a:off x="6953250" y="476250"/>
          <a:ext cx="3505200" cy="1571625"/>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「生徒アカウント作成」シートに先生の「先生の</a:t>
          </a:r>
          <a:r>
            <a:rPr kumimoji="1" lang="en-US" altLang="ja-JP" sz="1100"/>
            <a:t>ID</a:t>
          </a:r>
          <a:r>
            <a:rPr kumimoji="1" lang="ja-JP" altLang="en-US" sz="1100"/>
            <a:t>」「ご利用の年度「学年」「組」をご入力いただくと、左の文面が完成します。 </a:t>
          </a:r>
          <a:endParaRPr kumimoji="1" lang="en-US" altLang="ja-JP" sz="1100"/>
        </a:p>
        <a:p>
          <a:endParaRPr kumimoji="1" lang="en-US" altLang="ja-JP" sz="1100"/>
        </a:p>
        <a:p>
          <a:r>
            <a:rPr kumimoji="1" lang="ja-JP" altLang="en-US" sz="1100"/>
            <a:t>文面完成後、左の文面をコピーして、</a:t>
          </a:r>
          <a:endParaRPr kumimoji="1" lang="en-US" altLang="ja-JP" sz="1100"/>
        </a:p>
        <a:p>
          <a:r>
            <a:rPr kumimoji="1" lang="ja-JP" altLang="en-US" sz="1100"/>
            <a:t>メール等に「値のみ」を貼り付けてご配信ください。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anabi-box-plus.sing.jp/"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anabi-box-plus.sing.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E96C7-B809-469A-A5B9-075DF8CE712A}">
  <sheetPr codeName="Sheet4"/>
  <dimension ref="A1:W77"/>
  <sheetViews>
    <sheetView tabSelected="1" zoomScale="90" zoomScaleNormal="90" workbookViewId="0"/>
  </sheetViews>
  <sheetFormatPr defaultColWidth="15.625" defaultRowHeight="18" customHeight="1" x14ac:dyDescent="0.4"/>
  <cols>
    <col min="1" max="1" width="15.625" style="2"/>
    <col min="2" max="2" width="15.625" style="4" customWidth="1"/>
    <col min="3" max="9" width="15.625" style="4"/>
    <col min="10" max="10" width="21.625" style="2" customWidth="1"/>
    <col min="11" max="11" width="15.625" style="2"/>
    <col min="12" max="12" width="21.625" style="4" customWidth="1"/>
    <col min="13" max="13" width="15.625" style="4"/>
    <col min="14" max="15" width="21.625" style="4" customWidth="1"/>
    <col min="16" max="16384" width="15.625" style="4"/>
  </cols>
  <sheetData>
    <row r="1" spans="1:23" ht="18" customHeight="1" x14ac:dyDescent="0.4">
      <c r="A1" s="22" t="s">
        <v>0</v>
      </c>
      <c r="B1" s="23"/>
      <c r="C1" s="23"/>
      <c r="D1" s="23"/>
      <c r="E1" s="23"/>
      <c r="F1" s="23"/>
      <c r="G1" s="23"/>
      <c r="H1" s="23"/>
      <c r="I1" s="23"/>
      <c r="J1" s="22"/>
      <c r="K1" s="22"/>
      <c r="L1" s="23"/>
      <c r="M1" s="23"/>
      <c r="N1" s="23"/>
      <c r="O1" s="23"/>
      <c r="P1" s="23"/>
      <c r="Q1" s="23"/>
      <c r="R1" s="23"/>
      <c r="S1" s="23"/>
      <c r="T1" s="23"/>
      <c r="U1" s="23"/>
    </row>
    <row r="2" spans="1:23" ht="18" customHeight="1" x14ac:dyDescent="0.4">
      <c r="A2" s="24" t="s">
        <v>97</v>
      </c>
      <c r="B2" s="23"/>
      <c r="C2" s="23"/>
      <c r="D2" s="23"/>
      <c r="E2" s="23"/>
      <c r="F2" s="23"/>
      <c r="G2" s="23"/>
      <c r="H2" s="23"/>
      <c r="I2" s="23"/>
      <c r="J2" s="22"/>
      <c r="K2" s="22"/>
      <c r="L2" s="23"/>
      <c r="M2" s="23"/>
      <c r="N2" s="23"/>
      <c r="O2" s="23"/>
      <c r="P2" s="23"/>
      <c r="Q2" s="23"/>
      <c r="R2" s="23"/>
      <c r="S2" s="23"/>
      <c r="T2" s="23"/>
      <c r="U2" s="23"/>
    </row>
    <row r="3" spans="1:23" ht="18" customHeight="1" x14ac:dyDescent="0.4">
      <c r="A3" s="24" t="s">
        <v>2</v>
      </c>
      <c r="B3" s="25"/>
      <c r="C3" s="25"/>
      <c r="D3" s="25"/>
      <c r="E3" s="25"/>
      <c r="F3" s="25"/>
      <c r="G3" s="25"/>
      <c r="H3" s="25"/>
      <c r="I3" s="25"/>
      <c r="J3" s="24"/>
      <c r="K3" s="24"/>
      <c r="L3" s="25"/>
      <c r="M3" s="25"/>
      <c r="N3" s="25"/>
      <c r="O3" s="25"/>
      <c r="Q3" s="25"/>
      <c r="R3" s="25"/>
      <c r="S3" s="25"/>
      <c r="T3" s="25"/>
      <c r="U3" s="25"/>
    </row>
    <row r="4" spans="1:23" ht="18" customHeight="1" x14ac:dyDescent="0.4">
      <c r="A4" s="24" t="s">
        <v>3</v>
      </c>
      <c r="B4" s="25"/>
      <c r="C4" s="25"/>
      <c r="D4" s="25"/>
      <c r="E4" s="25"/>
      <c r="F4" s="25"/>
      <c r="G4" s="25"/>
      <c r="H4" s="25"/>
      <c r="I4" s="25"/>
      <c r="J4" s="24"/>
      <c r="K4" s="24"/>
      <c r="L4" s="25"/>
      <c r="M4" s="25"/>
      <c r="N4" s="25"/>
      <c r="O4" s="25"/>
      <c r="Q4" s="25"/>
      <c r="R4" s="25"/>
      <c r="S4" s="25"/>
      <c r="T4" s="25"/>
      <c r="U4" s="25"/>
    </row>
    <row r="5" spans="1:23" ht="18" customHeight="1" x14ac:dyDescent="0.4">
      <c r="A5" s="24" t="s">
        <v>4</v>
      </c>
      <c r="B5" s="25"/>
      <c r="C5" s="25"/>
      <c r="D5" s="25"/>
      <c r="E5" s="25"/>
      <c r="F5" s="25"/>
      <c r="G5" s="25"/>
      <c r="H5" s="25"/>
      <c r="I5" s="25"/>
      <c r="J5" s="24"/>
      <c r="K5" s="24"/>
      <c r="L5" s="25"/>
      <c r="M5" s="25"/>
      <c r="N5" s="25"/>
      <c r="O5" s="25"/>
      <c r="Q5" s="25"/>
      <c r="R5" s="25"/>
      <c r="S5" s="25"/>
      <c r="T5" s="25"/>
      <c r="U5" s="25"/>
    </row>
    <row r="6" spans="1:23" ht="18" customHeight="1" x14ac:dyDescent="0.4">
      <c r="A6" s="24" t="s">
        <v>5</v>
      </c>
      <c r="B6" s="25"/>
      <c r="C6" s="25"/>
      <c r="D6" s="25"/>
      <c r="E6" s="25"/>
      <c r="F6" s="25"/>
      <c r="G6" s="25"/>
      <c r="H6" s="25"/>
      <c r="I6" s="25"/>
      <c r="J6" s="24"/>
      <c r="K6" s="24"/>
      <c r="L6" s="25"/>
      <c r="M6" s="25"/>
      <c r="N6" s="25"/>
      <c r="O6" s="25"/>
      <c r="Q6" s="25"/>
      <c r="R6" s="25"/>
      <c r="S6" s="25"/>
      <c r="T6" s="25"/>
      <c r="U6" s="25"/>
    </row>
    <row r="7" spans="1:23" ht="18" customHeight="1" x14ac:dyDescent="0.4">
      <c r="A7" s="24" t="s">
        <v>6</v>
      </c>
      <c r="B7" s="25"/>
      <c r="C7" s="25"/>
      <c r="D7" s="25"/>
      <c r="E7" s="25"/>
      <c r="F7" s="25"/>
      <c r="G7" s="25"/>
      <c r="H7" s="25"/>
      <c r="I7" s="25"/>
      <c r="J7" s="24"/>
      <c r="K7" s="24"/>
      <c r="L7" s="25"/>
      <c r="M7" s="25"/>
      <c r="N7" s="25"/>
      <c r="O7" s="25"/>
      <c r="P7" s="26"/>
      <c r="Q7" s="25"/>
      <c r="R7" s="25"/>
      <c r="S7" s="25"/>
      <c r="T7" s="25"/>
      <c r="U7" s="25"/>
    </row>
    <row r="8" spans="1:23" ht="18" customHeight="1" x14ac:dyDescent="0.4">
      <c r="A8" s="24" t="s">
        <v>7</v>
      </c>
      <c r="B8" s="25"/>
      <c r="C8" s="25"/>
      <c r="D8" s="25"/>
      <c r="E8" s="25"/>
      <c r="F8" s="25"/>
      <c r="G8" s="25"/>
      <c r="H8" s="25"/>
      <c r="I8" s="25"/>
      <c r="J8" s="24"/>
      <c r="K8" s="24"/>
      <c r="L8" s="25"/>
      <c r="M8" s="25"/>
      <c r="N8" s="25"/>
      <c r="O8" s="25"/>
      <c r="P8" s="26"/>
      <c r="Q8" s="25"/>
      <c r="R8" s="25"/>
      <c r="S8" s="25"/>
      <c r="T8" s="25"/>
      <c r="U8" s="25"/>
    </row>
    <row r="9" spans="1:23" ht="18" customHeight="1" x14ac:dyDescent="0.4">
      <c r="A9" s="24" t="s">
        <v>8</v>
      </c>
      <c r="B9" s="25"/>
      <c r="C9" s="25"/>
      <c r="D9" s="25"/>
      <c r="E9" s="25"/>
      <c r="F9" s="25"/>
      <c r="G9" s="25"/>
      <c r="H9" s="25"/>
      <c r="I9" s="25"/>
      <c r="J9" s="24"/>
      <c r="K9" s="24"/>
      <c r="L9" s="25"/>
      <c r="M9" s="25"/>
      <c r="N9" s="25"/>
      <c r="O9" s="25"/>
      <c r="P9" s="26"/>
      <c r="Q9" s="25"/>
    </row>
    <row r="10" spans="1:23" ht="18" customHeight="1" x14ac:dyDescent="0.4">
      <c r="A10" s="24" t="s">
        <v>9</v>
      </c>
      <c r="B10" s="25"/>
      <c r="C10" s="25"/>
      <c r="D10" s="25"/>
      <c r="E10" s="25"/>
      <c r="F10" s="25"/>
      <c r="G10" s="25"/>
      <c r="H10" s="25"/>
      <c r="I10" s="25"/>
      <c r="J10" s="24"/>
      <c r="K10" s="24"/>
      <c r="L10" s="25"/>
      <c r="M10" s="25"/>
      <c r="N10" s="25"/>
      <c r="O10" s="25"/>
      <c r="P10" s="26"/>
      <c r="Q10" s="25"/>
    </row>
    <row r="11" spans="1:23" ht="18" customHeight="1" x14ac:dyDescent="0.4">
      <c r="A11" s="24"/>
      <c r="B11" s="25"/>
      <c r="C11" s="25"/>
      <c r="D11" s="25"/>
      <c r="E11" s="25"/>
      <c r="F11" s="25"/>
      <c r="G11" s="25"/>
      <c r="H11" s="25"/>
      <c r="I11" s="25"/>
      <c r="J11" s="24"/>
      <c r="K11" s="24"/>
      <c r="L11" s="25"/>
      <c r="M11" s="25"/>
      <c r="N11" s="25"/>
      <c r="O11" s="25"/>
      <c r="P11" s="26"/>
      <c r="Q11" s="25"/>
      <c r="R11" s="25"/>
      <c r="S11" s="25"/>
      <c r="T11" s="25"/>
      <c r="U11" s="25"/>
    </row>
    <row r="12" spans="1:23" ht="18" customHeight="1" x14ac:dyDescent="0.4">
      <c r="A12" s="27" t="s">
        <v>10</v>
      </c>
      <c r="B12" s="33"/>
      <c r="C12" s="33"/>
      <c r="D12" s="28" t="s">
        <v>11</v>
      </c>
      <c r="E12" s="28"/>
      <c r="F12" s="28"/>
      <c r="G12" s="28"/>
      <c r="H12" s="28"/>
      <c r="I12" s="28"/>
      <c r="J12" s="22"/>
      <c r="K12" s="22"/>
      <c r="L12" s="28"/>
      <c r="M12" s="28"/>
      <c r="N12" s="26"/>
      <c r="O12" s="26"/>
      <c r="Q12" s="26"/>
      <c r="R12" s="23"/>
      <c r="S12" s="23"/>
      <c r="T12" s="23"/>
      <c r="U12" s="23"/>
      <c r="V12" s="23"/>
      <c r="W12" s="23"/>
    </row>
    <row r="13" spans="1:23" ht="18" customHeight="1" x14ac:dyDescent="0.4">
      <c r="A13" s="27" t="s">
        <v>12</v>
      </c>
      <c r="B13" s="34"/>
      <c r="C13" s="34"/>
      <c r="D13" s="28" t="s">
        <v>13</v>
      </c>
      <c r="E13" s="28"/>
      <c r="F13" s="28"/>
      <c r="G13" s="28"/>
      <c r="H13" s="28"/>
      <c r="I13" s="28"/>
      <c r="J13" s="22"/>
      <c r="K13" s="22"/>
      <c r="L13" s="28"/>
      <c r="M13" s="28"/>
      <c r="N13" s="26"/>
      <c r="O13" s="26"/>
      <c r="Q13" s="26"/>
      <c r="R13" s="23"/>
      <c r="S13" s="23"/>
      <c r="T13" s="23"/>
      <c r="U13" s="23"/>
      <c r="V13" s="23"/>
      <c r="W13" s="23"/>
    </row>
    <row r="14" spans="1:23" ht="18" customHeight="1" x14ac:dyDescent="0.4">
      <c r="A14" s="27" t="s">
        <v>14</v>
      </c>
      <c r="B14" s="33"/>
      <c r="C14" s="33"/>
      <c r="D14" s="28"/>
      <c r="E14" s="28"/>
      <c r="F14" s="28"/>
      <c r="G14" s="28"/>
      <c r="H14" s="28"/>
      <c r="I14" s="28"/>
      <c r="J14" s="22"/>
      <c r="K14" s="22"/>
      <c r="L14" s="28"/>
      <c r="M14" s="28"/>
      <c r="N14" s="26"/>
      <c r="O14" s="26"/>
      <c r="Q14" s="26"/>
      <c r="R14" s="23"/>
      <c r="S14" s="23"/>
      <c r="T14" s="23"/>
      <c r="U14" s="23"/>
      <c r="V14" s="23"/>
      <c r="W14" s="23"/>
    </row>
    <row r="15" spans="1:23" ht="18" customHeight="1" x14ac:dyDescent="0.4">
      <c r="A15" s="27" t="s">
        <v>15</v>
      </c>
      <c r="B15" s="35"/>
      <c r="C15" s="35"/>
      <c r="D15" s="28" t="s">
        <v>16</v>
      </c>
      <c r="E15" s="28"/>
      <c r="F15" s="28"/>
      <c r="G15" s="28"/>
      <c r="H15" s="28"/>
      <c r="I15" s="28"/>
      <c r="J15" s="22"/>
      <c r="K15" s="22"/>
      <c r="L15" s="28"/>
      <c r="M15" s="28"/>
      <c r="N15" s="26"/>
      <c r="O15" s="26"/>
      <c r="Q15" s="26"/>
      <c r="R15" s="23"/>
      <c r="S15" s="23"/>
      <c r="T15" s="23"/>
      <c r="U15" s="23"/>
      <c r="V15" s="23"/>
      <c r="W15" s="23"/>
    </row>
    <row r="16" spans="1:23" ht="18" customHeight="1" thickBot="1" x14ac:dyDescent="0.45">
      <c r="A16" s="5" t="s">
        <v>17</v>
      </c>
      <c r="B16" s="29" t="s">
        <v>18</v>
      </c>
      <c r="C16" s="29" t="s">
        <v>14</v>
      </c>
      <c r="D16" s="29" t="s">
        <v>15</v>
      </c>
      <c r="E16" s="29" t="s">
        <v>19</v>
      </c>
      <c r="F16" s="29" t="s">
        <v>20</v>
      </c>
      <c r="G16" s="29" t="s">
        <v>21</v>
      </c>
      <c r="H16" s="29" t="s">
        <v>22</v>
      </c>
      <c r="I16" s="29" t="s">
        <v>23</v>
      </c>
      <c r="J16" s="5" t="s">
        <v>24</v>
      </c>
      <c r="K16" s="5" t="s">
        <v>25</v>
      </c>
      <c r="L16" s="30" t="s">
        <v>26</v>
      </c>
      <c r="M16" s="30" t="s">
        <v>25</v>
      </c>
      <c r="N16" s="31" t="s">
        <v>27</v>
      </c>
      <c r="O16" s="31" t="s">
        <v>25</v>
      </c>
      <c r="Q16" s="32" t="s">
        <v>14</v>
      </c>
    </row>
    <row r="17" spans="1:17" ht="18" customHeight="1" thickTop="1" x14ac:dyDescent="0.4">
      <c r="A17" s="5" t="str">
        <f>LEFT($B$12, 6)</f>
        <v/>
      </c>
      <c r="B17" s="8">
        <f>$B$13</f>
        <v>0</v>
      </c>
      <c r="C17" s="9">
        <f>$B$14</f>
        <v>0</v>
      </c>
      <c r="D17" s="10">
        <f>$B$15</f>
        <v>0</v>
      </c>
      <c r="E17" s="10" t="s">
        <v>28</v>
      </c>
      <c r="F17" s="10"/>
      <c r="G17" s="10"/>
      <c r="H17" s="11"/>
      <c r="I17" s="12">
        <f>B17-(C17-1)</f>
        <v>1</v>
      </c>
      <c r="J17" s="5" t="str">
        <f>A17&amp;"2"&amp;(RIGHT(B17,2))&amp;C17&amp;D17&amp;E17&amp;"01"</f>
        <v>20000101</v>
      </c>
      <c r="K17" s="5" t="str">
        <f>(RIGHT(I17,2))&amp;"_"&amp;C17&amp;"_"&amp;D17&amp;"_"&amp;E17</f>
        <v>1_0_0_01</v>
      </c>
      <c r="L17" s="30" t="str">
        <f>A17&amp;"2"&amp;H17&amp;"01"</f>
        <v>201</v>
      </c>
      <c r="M17" s="30">
        <f>H17</f>
        <v>0</v>
      </c>
      <c r="N17" s="31" t="str">
        <f>IF($H17&lt;&gt;"", $L17, $J17)</f>
        <v>20000101</v>
      </c>
      <c r="O17" s="31" t="str">
        <f>IF($H17&lt;&gt;"", $M17, $K17)</f>
        <v>1_0_0_01</v>
      </c>
      <c r="Q17" s="32">
        <v>1</v>
      </c>
    </row>
    <row r="18" spans="1:17" ht="18" customHeight="1" x14ac:dyDescent="0.4">
      <c r="A18" s="5" t="str">
        <f t="shared" ref="A18:A56" si="0">LEFT($B$12, 6)</f>
        <v/>
      </c>
      <c r="B18" s="13">
        <f t="shared" ref="B18:B56" si="1">$B$13</f>
        <v>0</v>
      </c>
      <c r="C18" s="5">
        <f t="shared" ref="C18:C56" si="2">$B$14</f>
        <v>0</v>
      </c>
      <c r="D18" s="6">
        <f t="shared" ref="D18:D56" si="3">$B$15</f>
        <v>0</v>
      </c>
      <c r="E18" s="6" t="s">
        <v>29</v>
      </c>
      <c r="F18" s="6"/>
      <c r="G18" s="6"/>
      <c r="H18" s="7"/>
      <c r="I18" s="14">
        <f t="shared" ref="I18:I56" si="4">B18-(C18-1)</f>
        <v>1</v>
      </c>
      <c r="J18" s="5" t="str">
        <f t="shared" ref="J18:J56" si="5">A18&amp;"2"&amp;(RIGHT(B18,2))&amp;C18&amp;D18&amp;E18&amp;"01"</f>
        <v>20000201</v>
      </c>
      <c r="K18" s="5" t="str">
        <f t="shared" ref="K18:K56" si="6">(RIGHT(I18,2))&amp;"_"&amp;C18&amp;"_"&amp;D18&amp;"_"&amp;E18</f>
        <v>1_0_0_02</v>
      </c>
      <c r="L18" s="30" t="str">
        <f t="shared" ref="L18:L56" si="7">A18&amp;"2"&amp;H18&amp;"01"</f>
        <v>201</v>
      </c>
      <c r="M18" s="30">
        <f t="shared" ref="M18:M56" si="8">H18</f>
        <v>0</v>
      </c>
      <c r="N18" s="31" t="str">
        <f t="shared" ref="N18:N56" si="9">IF($H18&lt;&gt;"", $L18, $J18)</f>
        <v>20000201</v>
      </c>
      <c r="O18" s="31" t="str">
        <f t="shared" ref="O18:O56" si="10">IF($H18&lt;&gt;"", $M18, $K18)</f>
        <v>1_0_0_02</v>
      </c>
      <c r="Q18" s="32">
        <v>2</v>
      </c>
    </row>
    <row r="19" spans="1:17" ht="18" customHeight="1" x14ac:dyDescent="0.4">
      <c r="A19" s="5" t="str">
        <f t="shared" si="0"/>
        <v/>
      </c>
      <c r="B19" s="13">
        <f t="shared" si="1"/>
        <v>0</v>
      </c>
      <c r="C19" s="5">
        <f t="shared" si="2"/>
        <v>0</v>
      </c>
      <c r="D19" s="6">
        <f t="shared" si="3"/>
        <v>0</v>
      </c>
      <c r="E19" s="6" t="s">
        <v>30</v>
      </c>
      <c r="F19" s="6"/>
      <c r="G19" s="6"/>
      <c r="H19" s="7"/>
      <c r="I19" s="14">
        <f t="shared" si="4"/>
        <v>1</v>
      </c>
      <c r="J19" s="5" t="str">
        <f t="shared" si="5"/>
        <v>20000301</v>
      </c>
      <c r="K19" s="5" t="str">
        <f t="shared" si="6"/>
        <v>1_0_0_03</v>
      </c>
      <c r="L19" s="30" t="str">
        <f t="shared" si="7"/>
        <v>201</v>
      </c>
      <c r="M19" s="30">
        <f t="shared" si="8"/>
        <v>0</v>
      </c>
      <c r="N19" s="31" t="str">
        <f t="shared" si="9"/>
        <v>20000301</v>
      </c>
      <c r="O19" s="31" t="str">
        <f t="shared" si="10"/>
        <v>1_0_0_03</v>
      </c>
      <c r="Q19" s="32">
        <v>3</v>
      </c>
    </row>
    <row r="20" spans="1:17" ht="18" customHeight="1" x14ac:dyDescent="0.4">
      <c r="A20" s="5" t="str">
        <f t="shared" si="0"/>
        <v/>
      </c>
      <c r="B20" s="13">
        <f t="shared" si="1"/>
        <v>0</v>
      </c>
      <c r="C20" s="5">
        <f t="shared" si="2"/>
        <v>0</v>
      </c>
      <c r="D20" s="6">
        <f t="shared" si="3"/>
        <v>0</v>
      </c>
      <c r="E20" s="6" t="s">
        <v>31</v>
      </c>
      <c r="F20" s="6"/>
      <c r="G20" s="6"/>
      <c r="H20" s="7"/>
      <c r="I20" s="14">
        <f t="shared" si="4"/>
        <v>1</v>
      </c>
      <c r="J20" s="5" t="str">
        <f t="shared" si="5"/>
        <v>20000401</v>
      </c>
      <c r="K20" s="5" t="str">
        <f t="shared" si="6"/>
        <v>1_0_0_04</v>
      </c>
      <c r="L20" s="30" t="str">
        <f t="shared" si="7"/>
        <v>201</v>
      </c>
      <c r="M20" s="30">
        <f t="shared" si="8"/>
        <v>0</v>
      </c>
      <c r="N20" s="31" t="str">
        <f t="shared" si="9"/>
        <v>20000401</v>
      </c>
      <c r="O20" s="31" t="str">
        <f t="shared" si="10"/>
        <v>1_0_0_04</v>
      </c>
    </row>
    <row r="21" spans="1:17" ht="18" customHeight="1" x14ac:dyDescent="0.4">
      <c r="A21" s="5" t="str">
        <f t="shared" si="0"/>
        <v/>
      </c>
      <c r="B21" s="13">
        <f t="shared" si="1"/>
        <v>0</v>
      </c>
      <c r="C21" s="5">
        <f t="shared" si="2"/>
        <v>0</v>
      </c>
      <c r="D21" s="6">
        <f t="shared" si="3"/>
        <v>0</v>
      </c>
      <c r="E21" s="6" t="s">
        <v>32</v>
      </c>
      <c r="F21" s="6"/>
      <c r="G21" s="6"/>
      <c r="H21" s="7"/>
      <c r="I21" s="14">
        <f t="shared" si="4"/>
        <v>1</v>
      </c>
      <c r="J21" s="5" t="str">
        <f t="shared" si="5"/>
        <v>20000501</v>
      </c>
      <c r="K21" s="5" t="str">
        <f t="shared" si="6"/>
        <v>1_0_0_05</v>
      </c>
      <c r="L21" s="30" t="str">
        <f t="shared" si="7"/>
        <v>201</v>
      </c>
      <c r="M21" s="30">
        <f t="shared" si="8"/>
        <v>0</v>
      </c>
      <c r="N21" s="31" t="str">
        <f t="shared" si="9"/>
        <v>20000501</v>
      </c>
      <c r="O21" s="31" t="str">
        <f t="shared" si="10"/>
        <v>1_0_0_05</v>
      </c>
    </row>
    <row r="22" spans="1:17" ht="18" customHeight="1" x14ac:dyDescent="0.4">
      <c r="A22" s="5" t="str">
        <f t="shared" si="0"/>
        <v/>
      </c>
      <c r="B22" s="13">
        <f t="shared" si="1"/>
        <v>0</v>
      </c>
      <c r="C22" s="5">
        <f t="shared" si="2"/>
        <v>0</v>
      </c>
      <c r="D22" s="6">
        <f t="shared" si="3"/>
        <v>0</v>
      </c>
      <c r="E22" s="6" t="s">
        <v>33</v>
      </c>
      <c r="F22" s="6"/>
      <c r="G22" s="6"/>
      <c r="H22" s="7"/>
      <c r="I22" s="14">
        <f t="shared" si="4"/>
        <v>1</v>
      </c>
      <c r="J22" s="5" t="str">
        <f t="shared" si="5"/>
        <v>20000601</v>
      </c>
      <c r="K22" s="5" t="str">
        <f t="shared" si="6"/>
        <v>1_0_0_06</v>
      </c>
      <c r="L22" s="30" t="str">
        <f t="shared" si="7"/>
        <v>201</v>
      </c>
      <c r="M22" s="30">
        <f t="shared" si="8"/>
        <v>0</v>
      </c>
      <c r="N22" s="31" t="str">
        <f t="shared" si="9"/>
        <v>20000601</v>
      </c>
      <c r="O22" s="31" t="str">
        <f t="shared" si="10"/>
        <v>1_0_0_06</v>
      </c>
    </row>
    <row r="23" spans="1:17" ht="18" customHeight="1" x14ac:dyDescent="0.4">
      <c r="A23" s="5" t="str">
        <f t="shared" si="0"/>
        <v/>
      </c>
      <c r="B23" s="13">
        <f t="shared" si="1"/>
        <v>0</v>
      </c>
      <c r="C23" s="5">
        <f t="shared" si="2"/>
        <v>0</v>
      </c>
      <c r="D23" s="6">
        <f t="shared" si="3"/>
        <v>0</v>
      </c>
      <c r="E23" s="6" t="s">
        <v>34</v>
      </c>
      <c r="F23" s="6"/>
      <c r="G23" s="6"/>
      <c r="H23" s="7"/>
      <c r="I23" s="14">
        <f t="shared" si="4"/>
        <v>1</v>
      </c>
      <c r="J23" s="5" t="str">
        <f t="shared" si="5"/>
        <v>20000701</v>
      </c>
      <c r="K23" s="5" t="str">
        <f t="shared" si="6"/>
        <v>1_0_0_07</v>
      </c>
      <c r="L23" s="30" t="str">
        <f t="shared" si="7"/>
        <v>201</v>
      </c>
      <c r="M23" s="30">
        <f t="shared" si="8"/>
        <v>0</v>
      </c>
      <c r="N23" s="31" t="str">
        <f t="shared" si="9"/>
        <v>20000701</v>
      </c>
      <c r="O23" s="31" t="str">
        <f t="shared" si="10"/>
        <v>1_0_0_07</v>
      </c>
    </row>
    <row r="24" spans="1:17" ht="18" customHeight="1" x14ac:dyDescent="0.4">
      <c r="A24" s="5" t="str">
        <f t="shared" si="0"/>
        <v/>
      </c>
      <c r="B24" s="13">
        <f t="shared" si="1"/>
        <v>0</v>
      </c>
      <c r="C24" s="5">
        <f t="shared" si="2"/>
        <v>0</v>
      </c>
      <c r="D24" s="6">
        <f t="shared" si="3"/>
        <v>0</v>
      </c>
      <c r="E24" s="6" t="s">
        <v>35</v>
      </c>
      <c r="F24" s="6"/>
      <c r="G24" s="6"/>
      <c r="H24" s="7"/>
      <c r="I24" s="14">
        <f t="shared" si="4"/>
        <v>1</v>
      </c>
      <c r="J24" s="5" t="str">
        <f t="shared" si="5"/>
        <v>20000801</v>
      </c>
      <c r="K24" s="5" t="str">
        <f t="shared" si="6"/>
        <v>1_0_0_08</v>
      </c>
      <c r="L24" s="30" t="str">
        <f t="shared" si="7"/>
        <v>201</v>
      </c>
      <c r="M24" s="30">
        <f t="shared" si="8"/>
        <v>0</v>
      </c>
      <c r="N24" s="31" t="str">
        <f t="shared" si="9"/>
        <v>20000801</v>
      </c>
      <c r="O24" s="31" t="str">
        <f t="shared" si="10"/>
        <v>1_0_0_08</v>
      </c>
    </row>
    <row r="25" spans="1:17" ht="18" customHeight="1" x14ac:dyDescent="0.4">
      <c r="A25" s="5" t="str">
        <f t="shared" si="0"/>
        <v/>
      </c>
      <c r="B25" s="13">
        <f t="shared" si="1"/>
        <v>0</v>
      </c>
      <c r="C25" s="5">
        <f t="shared" si="2"/>
        <v>0</v>
      </c>
      <c r="D25" s="6">
        <f t="shared" si="3"/>
        <v>0</v>
      </c>
      <c r="E25" s="6" t="s">
        <v>36</v>
      </c>
      <c r="F25" s="6"/>
      <c r="G25" s="6"/>
      <c r="H25" s="7"/>
      <c r="I25" s="14">
        <f t="shared" si="4"/>
        <v>1</v>
      </c>
      <c r="J25" s="5" t="str">
        <f t="shared" si="5"/>
        <v>20000901</v>
      </c>
      <c r="K25" s="5" t="str">
        <f t="shared" si="6"/>
        <v>1_0_0_09</v>
      </c>
      <c r="L25" s="30" t="str">
        <f t="shared" si="7"/>
        <v>201</v>
      </c>
      <c r="M25" s="30">
        <f t="shared" si="8"/>
        <v>0</v>
      </c>
      <c r="N25" s="31" t="str">
        <f t="shared" si="9"/>
        <v>20000901</v>
      </c>
      <c r="O25" s="31" t="str">
        <f t="shared" si="10"/>
        <v>1_0_0_09</v>
      </c>
    </row>
    <row r="26" spans="1:17" ht="18" customHeight="1" x14ac:dyDescent="0.4">
      <c r="A26" s="5" t="str">
        <f t="shared" si="0"/>
        <v/>
      </c>
      <c r="B26" s="13">
        <f t="shared" si="1"/>
        <v>0</v>
      </c>
      <c r="C26" s="5">
        <f t="shared" si="2"/>
        <v>0</v>
      </c>
      <c r="D26" s="6">
        <f t="shared" si="3"/>
        <v>0</v>
      </c>
      <c r="E26" s="6" t="s">
        <v>37</v>
      </c>
      <c r="F26" s="6"/>
      <c r="G26" s="6"/>
      <c r="H26" s="7"/>
      <c r="I26" s="14">
        <f t="shared" si="4"/>
        <v>1</v>
      </c>
      <c r="J26" s="5" t="str">
        <f t="shared" si="5"/>
        <v>20001001</v>
      </c>
      <c r="K26" s="5" t="str">
        <f t="shared" si="6"/>
        <v>1_0_0_10</v>
      </c>
      <c r="L26" s="30" t="str">
        <f t="shared" si="7"/>
        <v>201</v>
      </c>
      <c r="M26" s="30">
        <f t="shared" si="8"/>
        <v>0</v>
      </c>
      <c r="N26" s="31" t="str">
        <f t="shared" si="9"/>
        <v>20001001</v>
      </c>
      <c r="O26" s="31" t="str">
        <f t="shared" si="10"/>
        <v>1_0_0_10</v>
      </c>
    </row>
    <row r="27" spans="1:17" ht="18" customHeight="1" x14ac:dyDescent="0.4">
      <c r="A27" s="5" t="str">
        <f t="shared" si="0"/>
        <v/>
      </c>
      <c r="B27" s="13">
        <f t="shared" si="1"/>
        <v>0</v>
      </c>
      <c r="C27" s="5">
        <f t="shared" si="2"/>
        <v>0</v>
      </c>
      <c r="D27" s="6">
        <f t="shared" si="3"/>
        <v>0</v>
      </c>
      <c r="E27" s="6" t="s">
        <v>38</v>
      </c>
      <c r="F27" s="6"/>
      <c r="G27" s="6"/>
      <c r="H27" s="7"/>
      <c r="I27" s="14">
        <f t="shared" si="4"/>
        <v>1</v>
      </c>
      <c r="J27" s="5" t="str">
        <f t="shared" si="5"/>
        <v>20001101</v>
      </c>
      <c r="K27" s="5" t="str">
        <f t="shared" si="6"/>
        <v>1_0_0_11</v>
      </c>
      <c r="L27" s="30" t="str">
        <f t="shared" si="7"/>
        <v>201</v>
      </c>
      <c r="M27" s="30">
        <f t="shared" si="8"/>
        <v>0</v>
      </c>
      <c r="N27" s="31" t="str">
        <f t="shared" si="9"/>
        <v>20001101</v>
      </c>
      <c r="O27" s="31" t="str">
        <f t="shared" si="10"/>
        <v>1_0_0_11</v>
      </c>
    </row>
    <row r="28" spans="1:17" ht="18" customHeight="1" x14ac:dyDescent="0.4">
      <c r="A28" s="5" t="str">
        <f t="shared" si="0"/>
        <v/>
      </c>
      <c r="B28" s="13">
        <f t="shared" si="1"/>
        <v>0</v>
      </c>
      <c r="C28" s="5">
        <f t="shared" si="2"/>
        <v>0</v>
      </c>
      <c r="D28" s="6">
        <f t="shared" si="3"/>
        <v>0</v>
      </c>
      <c r="E28" s="6" t="s">
        <v>39</v>
      </c>
      <c r="F28" s="6"/>
      <c r="G28" s="6"/>
      <c r="H28" s="7"/>
      <c r="I28" s="14">
        <f t="shared" si="4"/>
        <v>1</v>
      </c>
      <c r="J28" s="5" t="str">
        <f t="shared" si="5"/>
        <v>20001201</v>
      </c>
      <c r="K28" s="5" t="str">
        <f t="shared" si="6"/>
        <v>1_0_0_12</v>
      </c>
      <c r="L28" s="30" t="str">
        <f t="shared" si="7"/>
        <v>201</v>
      </c>
      <c r="M28" s="30">
        <f t="shared" si="8"/>
        <v>0</v>
      </c>
      <c r="N28" s="31" t="str">
        <f t="shared" si="9"/>
        <v>20001201</v>
      </c>
      <c r="O28" s="31" t="str">
        <f t="shared" si="10"/>
        <v>1_0_0_12</v>
      </c>
    </row>
    <row r="29" spans="1:17" ht="18" customHeight="1" x14ac:dyDescent="0.4">
      <c r="A29" s="5" t="str">
        <f t="shared" si="0"/>
        <v/>
      </c>
      <c r="B29" s="13">
        <f t="shared" si="1"/>
        <v>0</v>
      </c>
      <c r="C29" s="5">
        <f t="shared" si="2"/>
        <v>0</v>
      </c>
      <c r="D29" s="6">
        <f t="shared" si="3"/>
        <v>0</v>
      </c>
      <c r="E29" s="6" t="s">
        <v>40</v>
      </c>
      <c r="F29" s="6"/>
      <c r="G29" s="6"/>
      <c r="H29" s="7"/>
      <c r="I29" s="14">
        <f t="shared" si="4"/>
        <v>1</v>
      </c>
      <c r="J29" s="5" t="str">
        <f t="shared" si="5"/>
        <v>20001301</v>
      </c>
      <c r="K29" s="5" t="str">
        <f t="shared" si="6"/>
        <v>1_0_0_13</v>
      </c>
      <c r="L29" s="30" t="str">
        <f t="shared" si="7"/>
        <v>201</v>
      </c>
      <c r="M29" s="30">
        <f t="shared" si="8"/>
        <v>0</v>
      </c>
      <c r="N29" s="31" t="str">
        <f t="shared" si="9"/>
        <v>20001301</v>
      </c>
      <c r="O29" s="31" t="str">
        <f t="shared" si="10"/>
        <v>1_0_0_13</v>
      </c>
    </row>
    <row r="30" spans="1:17" ht="18" customHeight="1" x14ac:dyDescent="0.4">
      <c r="A30" s="5" t="str">
        <f t="shared" si="0"/>
        <v/>
      </c>
      <c r="B30" s="13">
        <f t="shared" si="1"/>
        <v>0</v>
      </c>
      <c r="C30" s="5">
        <f t="shared" si="2"/>
        <v>0</v>
      </c>
      <c r="D30" s="6">
        <f t="shared" si="3"/>
        <v>0</v>
      </c>
      <c r="E30" s="6" t="s">
        <v>41</v>
      </c>
      <c r="F30" s="6"/>
      <c r="G30" s="6"/>
      <c r="H30" s="7"/>
      <c r="I30" s="14">
        <f t="shared" si="4"/>
        <v>1</v>
      </c>
      <c r="J30" s="5" t="str">
        <f t="shared" si="5"/>
        <v>20001401</v>
      </c>
      <c r="K30" s="5" t="str">
        <f t="shared" si="6"/>
        <v>1_0_0_14</v>
      </c>
      <c r="L30" s="30" t="str">
        <f t="shared" si="7"/>
        <v>201</v>
      </c>
      <c r="M30" s="30">
        <f t="shared" si="8"/>
        <v>0</v>
      </c>
      <c r="N30" s="31" t="str">
        <f t="shared" si="9"/>
        <v>20001401</v>
      </c>
      <c r="O30" s="31" t="str">
        <f t="shared" si="10"/>
        <v>1_0_0_14</v>
      </c>
    </row>
    <row r="31" spans="1:17" ht="18" customHeight="1" x14ac:dyDescent="0.4">
      <c r="A31" s="5" t="str">
        <f t="shared" si="0"/>
        <v/>
      </c>
      <c r="B31" s="13">
        <f t="shared" si="1"/>
        <v>0</v>
      </c>
      <c r="C31" s="5">
        <f t="shared" si="2"/>
        <v>0</v>
      </c>
      <c r="D31" s="6">
        <f t="shared" si="3"/>
        <v>0</v>
      </c>
      <c r="E31" s="6" t="s">
        <v>42</v>
      </c>
      <c r="F31" s="6"/>
      <c r="G31" s="6"/>
      <c r="H31" s="7"/>
      <c r="I31" s="14">
        <f t="shared" si="4"/>
        <v>1</v>
      </c>
      <c r="J31" s="5" t="str">
        <f t="shared" si="5"/>
        <v>20001501</v>
      </c>
      <c r="K31" s="5" t="str">
        <f t="shared" si="6"/>
        <v>1_0_0_15</v>
      </c>
      <c r="L31" s="30" t="str">
        <f t="shared" si="7"/>
        <v>201</v>
      </c>
      <c r="M31" s="30">
        <f t="shared" si="8"/>
        <v>0</v>
      </c>
      <c r="N31" s="31" t="str">
        <f t="shared" si="9"/>
        <v>20001501</v>
      </c>
      <c r="O31" s="31" t="str">
        <f t="shared" si="10"/>
        <v>1_0_0_15</v>
      </c>
    </row>
    <row r="32" spans="1:17" ht="18" customHeight="1" x14ac:dyDescent="0.4">
      <c r="A32" s="5" t="str">
        <f t="shared" si="0"/>
        <v/>
      </c>
      <c r="B32" s="13">
        <f t="shared" si="1"/>
        <v>0</v>
      </c>
      <c r="C32" s="5">
        <f t="shared" si="2"/>
        <v>0</v>
      </c>
      <c r="D32" s="6">
        <f t="shared" si="3"/>
        <v>0</v>
      </c>
      <c r="E32" s="6" t="s">
        <v>43</v>
      </c>
      <c r="F32" s="6"/>
      <c r="G32" s="6"/>
      <c r="H32" s="7"/>
      <c r="I32" s="14">
        <f t="shared" si="4"/>
        <v>1</v>
      </c>
      <c r="J32" s="5" t="str">
        <f t="shared" si="5"/>
        <v>20001601</v>
      </c>
      <c r="K32" s="5" t="str">
        <f t="shared" si="6"/>
        <v>1_0_0_16</v>
      </c>
      <c r="L32" s="30" t="str">
        <f t="shared" si="7"/>
        <v>201</v>
      </c>
      <c r="M32" s="30">
        <f t="shared" si="8"/>
        <v>0</v>
      </c>
      <c r="N32" s="31" t="str">
        <f t="shared" si="9"/>
        <v>20001601</v>
      </c>
      <c r="O32" s="31" t="str">
        <f t="shared" si="10"/>
        <v>1_0_0_16</v>
      </c>
    </row>
    <row r="33" spans="1:15" ht="18" customHeight="1" x14ac:dyDescent="0.4">
      <c r="A33" s="5" t="str">
        <f t="shared" si="0"/>
        <v/>
      </c>
      <c r="B33" s="13">
        <f t="shared" si="1"/>
        <v>0</v>
      </c>
      <c r="C33" s="5">
        <f t="shared" si="2"/>
        <v>0</v>
      </c>
      <c r="D33" s="6">
        <f t="shared" si="3"/>
        <v>0</v>
      </c>
      <c r="E33" s="6" t="s">
        <v>44</v>
      </c>
      <c r="F33" s="6"/>
      <c r="G33" s="6"/>
      <c r="H33" s="7"/>
      <c r="I33" s="14">
        <f t="shared" si="4"/>
        <v>1</v>
      </c>
      <c r="J33" s="5" t="str">
        <f t="shared" si="5"/>
        <v>20001701</v>
      </c>
      <c r="K33" s="5" t="str">
        <f t="shared" si="6"/>
        <v>1_0_0_17</v>
      </c>
      <c r="L33" s="30" t="str">
        <f t="shared" si="7"/>
        <v>201</v>
      </c>
      <c r="M33" s="30">
        <f t="shared" si="8"/>
        <v>0</v>
      </c>
      <c r="N33" s="31" t="str">
        <f t="shared" si="9"/>
        <v>20001701</v>
      </c>
      <c r="O33" s="31" t="str">
        <f t="shared" si="10"/>
        <v>1_0_0_17</v>
      </c>
    </row>
    <row r="34" spans="1:15" ht="18" customHeight="1" x14ac:dyDescent="0.4">
      <c r="A34" s="5" t="str">
        <f t="shared" si="0"/>
        <v/>
      </c>
      <c r="B34" s="13">
        <f t="shared" si="1"/>
        <v>0</v>
      </c>
      <c r="C34" s="5">
        <f t="shared" si="2"/>
        <v>0</v>
      </c>
      <c r="D34" s="6">
        <f t="shared" si="3"/>
        <v>0</v>
      </c>
      <c r="E34" s="6" t="s">
        <v>45</v>
      </c>
      <c r="F34" s="6"/>
      <c r="G34" s="6"/>
      <c r="H34" s="7"/>
      <c r="I34" s="14">
        <f t="shared" si="4"/>
        <v>1</v>
      </c>
      <c r="J34" s="5" t="str">
        <f t="shared" si="5"/>
        <v>20001801</v>
      </c>
      <c r="K34" s="5" t="str">
        <f t="shared" si="6"/>
        <v>1_0_0_18</v>
      </c>
      <c r="L34" s="30" t="str">
        <f t="shared" si="7"/>
        <v>201</v>
      </c>
      <c r="M34" s="30">
        <f t="shared" si="8"/>
        <v>0</v>
      </c>
      <c r="N34" s="31" t="str">
        <f t="shared" si="9"/>
        <v>20001801</v>
      </c>
      <c r="O34" s="31" t="str">
        <f t="shared" si="10"/>
        <v>1_0_0_18</v>
      </c>
    </row>
    <row r="35" spans="1:15" ht="18" customHeight="1" x14ac:dyDescent="0.4">
      <c r="A35" s="5" t="str">
        <f t="shared" si="0"/>
        <v/>
      </c>
      <c r="B35" s="13">
        <f t="shared" si="1"/>
        <v>0</v>
      </c>
      <c r="C35" s="5">
        <f t="shared" si="2"/>
        <v>0</v>
      </c>
      <c r="D35" s="6">
        <f t="shared" si="3"/>
        <v>0</v>
      </c>
      <c r="E35" s="6" t="s">
        <v>46</v>
      </c>
      <c r="F35" s="6"/>
      <c r="G35" s="6"/>
      <c r="H35" s="7"/>
      <c r="I35" s="14">
        <f t="shared" si="4"/>
        <v>1</v>
      </c>
      <c r="J35" s="5" t="str">
        <f t="shared" si="5"/>
        <v>20001901</v>
      </c>
      <c r="K35" s="5" t="str">
        <f t="shared" si="6"/>
        <v>1_0_0_19</v>
      </c>
      <c r="L35" s="30" t="str">
        <f t="shared" si="7"/>
        <v>201</v>
      </c>
      <c r="M35" s="30">
        <f t="shared" si="8"/>
        <v>0</v>
      </c>
      <c r="N35" s="31" t="str">
        <f t="shared" si="9"/>
        <v>20001901</v>
      </c>
      <c r="O35" s="31" t="str">
        <f t="shared" si="10"/>
        <v>1_0_0_19</v>
      </c>
    </row>
    <row r="36" spans="1:15" ht="18" customHeight="1" x14ac:dyDescent="0.4">
      <c r="A36" s="5" t="str">
        <f t="shared" si="0"/>
        <v/>
      </c>
      <c r="B36" s="13">
        <f t="shared" si="1"/>
        <v>0</v>
      </c>
      <c r="C36" s="5">
        <f t="shared" si="2"/>
        <v>0</v>
      </c>
      <c r="D36" s="6">
        <f t="shared" si="3"/>
        <v>0</v>
      </c>
      <c r="E36" s="6" t="s">
        <v>47</v>
      </c>
      <c r="F36" s="6"/>
      <c r="G36" s="6"/>
      <c r="H36" s="7"/>
      <c r="I36" s="14">
        <f t="shared" si="4"/>
        <v>1</v>
      </c>
      <c r="J36" s="5" t="str">
        <f t="shared" si="5"/>
        <v>20002001</v>
      </c>
      <c r="K36" s="5" t="str">
        <f t="shared" si="6"/>
        <v>1_0_0_20</v>
      </c>
      <c r="L36" s="30" t="str">
        <f t="shared" si="7"/>
        <v>201</v>
      </c>
      <c r="M36" s="30">
        <f t="shared" si="8"/>
        <v>0</v>
      </c>
      <c r="N36" s="31" t="str">
        <f t="shared" si="9"/>
        <v>20002001</v>
      </c>
      <c r="O36" s="31" t="str">
        <f t="shared" si="10"/>
        <v>1_0_0_20</v>
      </c>
    </row>
    <row r="37" spans="1:15" ht="18" customHeight="1" x14ac:dyDescent="0.4">
      <c r="A37" s="5" t="str">
        <f t="shared" si="0"/>
        <v/>
      </c>
      <c r="B37" s="13">
        <f t="shared" si="1"/>
        <v>0</v>
      </c>
      <c r="C37" s="5">
        <f t="shared" si="2"/>
        <v>0</v>
      </c>
      <c r="D37" s="6">
        <f t="shared" si="3"/>
        <v>0</v>
      </c>
      <c r="E37" s="6" t="s">
        <v>48</v>
      </c>
      <c r="F37" s="6"/>
      <c r="G37" s="6"/>
      <c r="H37" s="7"/>
      <c r="I37" s="14">
        <f t="shared" si="4"/>
        <v>1</v>
      </c>
      <c r="J37" s="5" t="str">
        <f t="shared" si="5"/>
        <v>20002101</v>
      </c>
      <c r="K37" s="5" t="str">
        <f t="shared" si="6"/>
        <v>1_0_0_21</v>
      </c>
      <c r="L37" s="30" t="str">
        <f t="shared" si="7"/>
        <v>201</v>
      </c>
      <c r="M37" s="30">
        <f t="shared" si="8"/>
        <v>0</v>
      </c>
      <c r="N37" s="31" t="str">
        <f t="shared" si="9"/>
        <v>20002101</v>
      </c>
      <c r="O37" s="31" t="str">
        <f t="shared" si="10"/>
        <v>1_0_0_21</v>
      </c>
    </row>
    <row r="38" spans="1:15" ht="18" customHeight="1" x14ac:dyDescent="0.4">
      <c r="A38" s="5" t="str">
        <f t="shared" si="0"/>
        <v/>
      </c>
      <c r="B38" s="13">
        <f t="shared" si="1"/>
        <v>0</v>
      </c>
      <c r="C38" s="5">
        <f t="shared" si="2"/>
        <v>0</v>
      </c>
      <c r="D38" s="6">
        <f t="shared" si="3"/>
        <v>0</v>
      </c>
      <c r="E38" s="6" t="s">
        <v>49</v>
      </c>
      <c r="F38" s="6"/>
      <c r="G38" s="6"/>
      <c r="H38" s="7"/>
      <c r="I38" s="14">
        <f t="shared" si="4"/>
        <v>1</v>
      </c>
      <c r="J38" s="5" t="str">
        <f t="shared" si="5"/>
        <v>20002201</v>
      </c>
      <c r="K38" s="5" t="str">
        <f t="shared" si="6"/>
        <v>1_0_0_22</v>
      </c>
      <c r="L38" s="30" t="str">
        <f t="shared" si="7"/>
        <v>201</v>
      </c>
      <c r="M38" s="30">
        <f t="shared" si="8"/>
        <v>0</v>
      </c>
      <c r="N38" s="31" t="str">
        <f t="shared" si="9"/>
        <v>20002201</v>
      </c>
      <c r="O38" s="31" t="str">
        <f t="shared" si="10"/>
        <v>1_0_0_22</v>
      </c>
    </row>
    <row r="39" spans="1:15" ht="18" customHeight="1" x14ac:dyDescent="0.4">
      <c r="A39" s="5" t="str">
        <f t="shared" si="0"/>
        <v/>
      </c>
      <c r="B39" s="13">
        <f t="shared" si="1"/>
        <v>0</v>
      </c>
      <c r="C39" s="5">
        <f t="shared" si="2"/>
        <v>0</v>
      </c>
      <c r="D39" s="6">
        <f t="shared" si="3"/>
        <v>0</v>
      </c>
      <c r="E39" s="6" t="s">
        <v>50</v>
      </c>
      <c r="F39" s="6"/>
      <c r="G39" s="6"/>
      <c r="H39" s="7"/>
      <c r="I39" s="14">
        <f t="shared" si="4"/>
        <v>1</v>
      </c>
      <c r="J39" s="5" t="str">
        <f t="shared" si="5"/>
        <v>20002301</v>
      </c>
      <c r="K39" s="5" t="str">
        <f t="shared" si="6"/>
        <v>1_0_0_23</v>
      </c>
      <c r="L39" s="30" t="str">
        <f t="shared" si="7"/>
        <v>201</v>
      </c>
      <c r="M39" s="30">
        <f t="shared" si="8"/>
        <v>0</v>
      </c>
      <c r="N39" s="31" t="str">
        <f t="shared" si="9"/>
        <v>20002301</v>
      </c>
      <c r="O39" s="31" t="str">
        <f t="shared" si="10"/>
        <v>1_0_0_23</v>
      </c>
    </row>
    <row r="40" spans="1:15" ht="18" customHeight="1" x14ac:dyDescent="0.4">
      <c r="A40" s="5" t="str">
        <f t="shared" si="0"/>
        <v/>
      </c>
      <c r="B40" s="13">
        <f t="shared" si="1"/>
        <v>0</v>
      </c>
      <c r="C40" s="5">
        <f t="shared" si="2"/>
        <v>0</v>
      </c>
      <c r="D40" s="6">
        <f t="shared" si="3"/>
        <v>0</v>
      </c>
      <c r="E40" s="6" t="s">
        <v>51</v>
      </c>
      <c r="F40" s="6"/>
      <c r="G40" s="6"/>
      <c r="H40" s="7"/>
      <c r="I40" s="14">
        <f t="shared" si="4"/>
        <v>1</v>
      </c>
      <c r="J40" s="5" t="str">
        <f t="shared" si="5"/>
        <v>20002401</v>
      </c>
      <c r="K40" s="5" t="str">
        <f t="shared" si="6"/>
        <v>1_0_0_24</v>
      </c>
      <c r="L40" s="30" t="str">
        <f t="shared" si="7"/>
        <v>201</v>
      </c>
      <c r="M40" s="30">
        <f t="shared" si="8"/>
        <v>0</v>
      </c>
      <c r="N40" s="31" t="str">
        <f t="shared" si="9"/>
        <v>20002401</v>
      </c>
      <c r="O40" s="31" t="str">
        <f t="shared" si="10"/>
        <v>1_0_0_24</v>
      </c>
    </row>
    <row r="41" spans="1:15" ht="18" customHeight="1" x14ac:dyDescent="0.4">
      <c r="A41" s="5" t="str">
        <f t="shared" si="0"/>
        <v/>
      </c>
      <c r="B41" s="13">
        <f t="shared" si="1"/>
        <v>0</v>
      </c>
      <c r="C41" s="5">
        <f t="shared" si="2"/>
        <v>0</v>
      </c>
      <c r="D41" s="6">
        <f t="shared" si="3"/>
        <v>0</v>
      </c>
      <c r="E41" s="6" t="s">
        <v>52</v>
      </c>
      <c r="F41" s="6"/>
      <c r="G41" s="6"/>
      <c r="H41" s="7"/>
      <c r="I41" s="14">
        <f t="shared" si="4"/>
        <v>1</v>
      </c>
      <c r="J41" s="5" t="str">
        <f t="shared" si="5"/>
        <v>20002501</v>
      </c>
      <c r="K41" s="5" t="str">
        <f t="shared" si="6"/>
        <v>1_0_0_25</v>
      </c>
      <c r="L41" s="30" t="str">
        <f t="shared" si="7"/>
        <v>201</v>
      </c>
      <c r="M41" s="30">
        <f t="shared" si="8"/>
        <v>0</v>
      </c>
      <c r="N41" s="31" t="str">
        <f t="shared" si="9"/>
        <v>20002501</v>
      </c>
      <c r="O41" s="31" t="str">
        <f t="shared" si="10"/>
        <v>1_0_0_25</v>
      </c>
    </row>
    <row r="42" spans="1:15" ht="18" customHeight="1" x14ac:dyDescent="0.4">
      <c r="A42" s="5" t="str">
        <f t="shared" si="0"/>
        <v/>
      </c>
      <c r="B42" s="13">
        <f t="shared" si="1"/>
        <v>0</v>
      </c>
      <c r="C42" s="5">
        <f t="shared" si="2"/>
        <v>0</v>
      </c>
      <c r="D42" s="6">
        <f t="shared" si="3"/>
        <v>0</v>
      </c>
      <c r="E42" s="6" t="s">
        <v>53</v>
      </c>
      <c r="F42" s="6"/>
      <c r="G42" s="6"/>
      <c r="H42" s="7"/>
      <c r="I42" s="14">
        <f t="shared" si="4"/>
        <v>1</v>
      </c>
      <c r="J42" s="5" t="str">
        <f t="shared" si="5"/>
        <v>20002601</v>
      </c>
      <c r="K42" s="5" t="str">
        <f t="shared" si="6"/>
        <v>1_0_0_26</v>
      </c>
      <c r="L42" s="30" t="str">
        <f t="shared" si="7"/>
        <v>201</v>
      </c>
      <c r="M42" s="30">
        <f t="shared" si="8"/>
        <v>0</v>
      </c>
      <c r="N42" s="31" t="str">
        <f t="shared" si="9"/>
        <v>20002601</v>
      </c>
      <c r="O42" s="31" t="str">
        <f t="shared" si="10"/>
        <v>1_0_0_26</v>
      </c>
    </row>
    <row r="43" spans="1:15" ht="18" customHeight="1" x14ac:dyDescent="0.4">
      <c r="A43" s="5" t="str">
        <f t="shared" si="0"/>
        <v/>
      </c>
      <c r="B43" s="13">
        <f t="shared" si="1"/>
        <v>0</v>
      </c>
      <c r="C43" s="5">
        <f t="shared" si="2"/>
        <v>0</v>
      </c>
      <c r="D43" s="6">
        <f t="shared" si="3"/>
        <v>0</v>
      </c>
      <c r="E43" s="6" t="s">
        <v>54</v>
      </c>
      <c r="F43" s="6"/>
      <c r="G43" s="6"/>
      <c r="H43" s="7"/>
      <c r="I43" s="14">
        <f t="shared" si="4"/>
        <v>1</v>
      </c>
      <c r="J43" s="5" t="str">
        <f t="shared" si="5"/>
        <v>20002701</v>
      </c>
      <c r="K43" s="5" t="str">
        <f t="shared" si="6"/>
        <v>1_0_0_27</v>
      </c>
      <c r="L43" s="30" t="str">
        <f t="shared" si="7"/>
        <v>201</v>
      </c>
      <c r="M43" s="30">
        <f t="shared" si="8"/>
        <v>0</v>
      </c>
      <c r="N43" s="31" t="str">
        <f t="shared" si="9"/>
        <v>20002701</v>
      </c>
      <c r="O43" s="31" t="str">
        <f t="shared" si="10"/>
        <v>1_0_0_27</v>
      </c>
    </row>
    <row r="44" spans="1:15" ht="18" customHeight="1" x14ac:dyDescent="0.4">
      <c r="A44" s="5" t="str">
        <f t="shared" si="0"/>
        <v/>
      </c>
      <c r="B44" s="13">
        <f t="shared" si="1"/>
        <v>0</v>
      </c>
      <c r="C44" s="5">
        <f t="shared" si="2"/>
        <v>0</v>
      </c>
      <c r="D44" s="6">
        <f t="shared" si="3"/>
        <v>0</v>
      </c>
      <c r="E44" s="6" t="s">
        <v>55</v>
      </c>
      <c r="F44" s="6"/>
      <c r="G44" s="6"/>
      <c r="H44" s="7"/>
      <c r="I44" s="14">
        <f t="shared" si="4"/>
        <v>1</v>
      </c>
      <c r="J44" s="5" t="str">
        <f t="shared" si="5"/>
        <v>20002801</v>
      </c>
      <c r="K44" s="5" t="str">
        <f t="shared" si="6"/>
        <v>1_0_0_28</v>
      </c>
      <c r="L44" s="30" t="str">
        <f t="shared" si="7"/>
        <v>201</v>
      </c>
      <c r="M44" s="30">
        <f t="shared" si="8"/>
        <v>0</v>
      </c>
      <c r="N44" s="31" t="str">
        <f t="shared" si="9"/>
        <v>20002801</v>
      </c>
      <c r="O44" s="31" t="str">
        <f t="shared" si="10"/>
        <v>1_0_0_28</v>
      </c>
    </row>
    <row r="45" spans="1:15" ht="18" customHeight="1" x14ac:dyDescent="0.4">
      <c r="A45" s="5" t="str">
        <f t="shared" si="0"/>
        <v/>
      </c>
      <c r="B45" s="13">
        <f t="shared" si="1"/>
        <v>0</v>
      </c>
      <c r="C45" s="5">
        <f t="shared" si="2"/>
        <v>0</v>
      </c>
      <c r="D45" s="6">
        <f t="shared" si="3"/>
        <v>0</v>
      </c>
      <c r="E45" s="6" t="s">
        <v>56</v>
      </c>
      <c r="F45" s="6"/>
      <c r="G45" s="6"/>
      <c r="H45" s="7"/>
      <c r="I45" s="14">
        <f t="shared" si="4"/>
        <v>1</v>
      </c>
      <c r="J45" s="5" t="str">
        <f t="shared" si="5"/>
        <v>20002901</v>
      </c>
      <c r="K45" s="5" t="str">
        <f t="shared" si="6"/>
        <v>1_0_0_29</v>
      </c>
      <c r="L45" s="30" t="str">
        <f t="shared" si="7"/>
        <v>201</v>
      </c>
      <c r="M45" s="30">
        <f t="shared" si="8"/>
        <v>0</v>
      </c>
      <c r="N45" s="31" t="str">
        <f t="shared" si="9"/>
        <v>20002901</v>
      </c>
      <c r="O45" s="31" t="str">
        <f t="shared" si="10"/>
        <v>1_0_0_29</v>
      </c>
    </row>
    <row r="46" spans="1:15" ht="18" customHeight="1" x14ac:dyDescent="0.4">
      <c r="A46" s="5" t="str">
        <f t="shared" si="0"/>
        <v/>
      </c>
      <c r="B46" s="13">
        <f t="shared" si="1"/>
        <v>0</v>
      </c>
      <c r="C46" s="5">
        <f t="shared" si="2"/>
        <v>0</v>
      </c>
      <c r="D46" s="6">
        <f t="shared" si="3"/>
        <v>0</v>
      </c>
      <c r="E46" s="6" t="s">
        <v>57</v>
      </c>
      <c r="F46" s="6"/>
      <c r="G46" s="6"/>
      <c r="H46" s="7"/>
      <c r="I46" s="14">
        <f t="shared" si="4"/>
        <v>1</v>
      </c>
      <c r="J46" s="5" t="str">
        <f t="shared" si="5"/>
        <v>20003001</v>
      </c>
      <c r="K46" s="5" t="str">
        <f t="shared" si="6"/>
        <v>1_0_0_30</v>
      </c>
      <c r="L46" s="30" t="str">
        <f t="shared" si="7"/>
        <v>201</v>
      </c>
      <c r="M46" s="30">
        <f t="shared" si="8"/>
        <v>0</v>
      </c>
      <c r="N46" s="31" t="str">
        <f t="shared" si="9"/>
        <v>20003001</v>
      </c>
      <c r="O46" s="31" t="str">
        <f t="shared" si="10"/>
        <v>1_0_0_30</v>
      </c>
    </row>
    <row r="47" spans="1:15" ht="18" customHeight="1" x14ac:dyDescent="0.4">
      <c r="A47" s="5" t="str">
        <f t="shared" si="0"/>
        <v/>
      </c>
      <c r="B47" s="13">
        <f t="shared" si="1"/>
        <v>0</v>
      </c>
      <c r="C47" s="5">
        <f t="shared" si="2"/>
        <v>0</v>
      </c>
      <c r="D47" s="6">
        <f t="shared" si="3"/>
        <v>0</v>
      </c>
      <c r="E47" s="6" t="s">
        <v>58</v>
      </c>
      <c r="F47" s="6"/>
      <c r="G47" s="6"/>
      <c r="H47" s="7"/>
      <c r="I47" s="14">
        <f t="shared" si="4"/>
        <v>1</v>
      </c>
      <c r="J47" s="5" t="str">
        <f t="shared" si="5"/>
        <v>20003101</v>
      </c>
      <c r="K47" s="5" t="str">
        <f t="shared" si="6"/>
        <v>1_0_0_31</v>
      </c>
      <c r="L47" s="30" t="str">
        <f t="shared" si="7"/>
        <v>201</v>
      </c>
      <c r="M47" s="30">
        <f t="shared" si="8"/>
        <v>0</v>
      </c>
      <c r="N47" s="31" t="str">
        <f t="shared" si="9"/>
        <v>20003101</v>
      </c>
      <c r="O47" s="31" t="str">
        <f t="shared" si="10"/>
        <v>1_0_0_31</v>
      </c>
    </row>
    <row r="48" spans="1:15" ht="18" customHeight="1" x14ac:dyDescent="0.4">
      <c r="A48" s="5" t="str">
        <f t="shared" si="0"/>
        <v/>
      </c>
      <c r="B48" s="13">
        <f t="shared" si="1"/>
        <v>0</v>
      </c>
      <c r="C48" s="5">
        <f t="shared" si="2"/>
        <v>0</v>
      </c>
      <c r="D48" s="6">
        <f t="shared" si="3"/>
        <v>0</v>
      </c>
      <c r="E48" s="6" t="s">
        <v>59</v>
      </c>
      <c r="F48" s="6"/>
      <c r="G48" s="6"/>
      <c r="H48" s="7"/>
      <c r="I48" s="14">
        <f t="shared" si="4"/>
        <v>1</v>
      </c>
      <c r="J48" s="5" t="str">
        <f t="shared" si="5"/>
        <v>20003201</v>
      </c>
      <c r="K48" s="5" t="str">
        <f t="shared" si="6"/>
        <v>1_0_0_32</v>
      </c>
      <c r="L48" s="30" t="str">
        <f t="shared" si="7"/>
        <v>201</v>
      </c>
      <c r="M48" s="30">
        <f t="shared" si="8"/>
        <v>0</v>
      </c>
      <c r="N48" s="31" t="str">
        <f t="shared" si="9"/>
        <v>20003201</v>
      </c>
      <c r="O48" s="31" t="str">
        <f t="shared" si="10"/>
        <v>1_0_0_32</v>
      </c>
    </row>
    <row r="49" spans="1:15" ht="18" customHeight="1" x14ac:dyDescent="0.4">
      <c r="A49" s="5" t="str">
        <f t="shared" si="0"/>
        <v/>
      </c>
      <c r="B49" s="13">
        <f t="shared" si="1"/>
        <v>0</v>
      </c>
      <c r="C49" s="5">
        <f t="shared" si="2"/>
        <v>0</v>
      </c>
      <c r="D49" s="6">
        <f t="shared" si="3"/>
        <v>0</v>
      </c>
      <c r="E49" s="6" t="s">
        <v>60</v>
      </c>
      <c r="F49" s="6"/>
      <c r="G49" s="6"/>
      <c r="H49" s="7"/>
      <c r="I49" s="14">
        <f t="shared" si="4"/>
        <v>1</v>
      </c>
      <c r="J49" s="5" t="str">
        <f t="shared" si="5"/>
        <v>20003301</v>
      </c>
      <c r="K49" s="5" t="str">
        <f t="shared" si="6"/>
        <v>1_0_0_33</v>
      </c>
      <c r="L49" s="30" t="str">
        <f t="shared" si="7"/>
        <v>201</v>
      </c>
      <c r="M49" s="30">
        <f t="shared" si="8"/>
        <v>0</v>
      </c>
      <c r="N49" s="31" t="str">
        <f t="shared" si="9"/>
        <v>20003301</v>
      </c>
      <c r="O49" s="31" t="str">
        <f t="shared" si="10"/>
        <v>1_0_0_33</v>
      </c>
    </row>
    <row r="50" spans="1:15" ht="18" customHeight="1" x14ac:dyDescent="0.4">
      <c r="A50" s="5" t="str">
        <f t="shared" si="0"/>
        <v/>
      </c>
      <c r="B50" s="13">
        <f t="shared" si="1"/>
        <v>0</v>
      </c>
      <c r="C50" s="5">
        <f t="shared" si="2"/>
        <v>0</v>
      </c>
      <c r="D50" s="6">
        <f t="shared" si="3"/>
        <v>0</v>
      </c>
      <c r="E50" s="6" t="s">
        <v>61</v>
      </c>
      <c r="F50" s="6"/>
      <c r="G50" s="6"/>
      <c r="H50" s="7"/>
      <c r="I50" s="14">
        <f t="shared" si="4"/>
        <v>1</v>
      </c>
      <c r="J50" s="5" t="str">
        <f t="shared" si="5"/>
        <v>20003401</v>
      </c>
      <c r="K50" s="5" t="str">
        <f t="shared" si="6"/>
        <v>1_0_0_34</v>
      </c>
      <c r="L50" s="30" t="str">
        <f t="shared" si="7"/>
        <v>201</v>
      </c>
      <c r="M50" s="30">
        <f t="shared" si="8"/>
        <v>0</v>
      </c>
      <c r="N50" s="31" t="str">
        <f t="shared" si="9"/>
        <v>20003401</v>
      </c>
      <c r="O50" s="31" t="str">
        <f t="shared" si="10"/>
        <v>1_0_0_34</v>
      </c>
    </row>
    <row r="51" spans="1:15" ht="18" customHeight="1" x14ac:dyDescent="0.4">
      <c r="A51" s="5" t="str">
        <f t="shared" si="0"/>
        <v/>
      </c>
      <c r="B51" s="13">
        <f t="shared" si="1"/>
        <v>0</v>
      </c>
      <c r="C51" s="5">
        <f t="shared" si="2"/>
        <v>0</v>
      </c>
      <c r="D51" s="6">
        <f t="shared" si="3"/>
        <v>0</v>
      </c>
      <c r="E51" s="6" t="s">
        <v>62</v>
      </c>
      <c r="F51" s="6"/>
      <c r="G51" s="6"/>
      <c r="H51" s="7"/>
      <c r="I51" s="14">
        <f t="shared" si="4"/>
        <v>1</v>
      </c>
      <c r="J51" s="5" t="str">
        <f t="shared" si="5"/>
        <v>20003501</v>
      </c>
      <c r="K51" s="5" t="str">
        <f t="shared" si="6"/>
        <v>1_0_0_35</v>
      </c>
      <c r="L51" s="30" t="str">
        <f t="shared" si="7"/>
        <v>201</v>
      </c>
      <c r="M51" s="30">
        <f t="shared" si="8"/>
        <v>0</v>
      </c>
      <c r="N51" s="31" t="str">
        <f t="shared" si="9"/>
        <v>20003501</v>
      </c>
      <c r="O51" s="31" t="str">
        <f t="shared" si="10"/>
        <v>1_0_0_35</v>
      </c>
    </row>
    <row r="52" spans="1:15" ht="18" customHeight="1" x14ac:dyDescent="0.4">
      <c r="A52" s="5" t="str">
        <f t="shared" si="0"/>
        <v/>
      </c>
      <c r="B52" s="13">
        <f t="shared" si="1"/>
        <v>0</v>
      </c>
      <c r="C52" s="5">
        <f t="shared" si="2"/>
        <v>0</v>
      </c>
      <c r="D52" s="6">
        <f t="shared" si="3"/>
        <v>0</v>
      </c>
      <c r="E52" s="6" t="s">
        <v>63</v>
      </c>
      <c r="F52" s="6"/>
      <c r="G52" s="6"/>
      <c r="H52" s="7"/>
      <c r="I52" s="14">
        <f t="shared" si="4"/>
        <v>1</v>
      </c>
      <c r="J52" s="5" t="str">
        <f t="shared" si="5"/>
        <v>20003601</v>
      </c>
      <c r="K52" s="5" t="str">
        <f t="shared" si="6"/>
        <v>1_0_0_36</v>
      </c>
      <c r="L52" s="30" t="str">
        <f t="shared" si="7"/>
        <v>201</v>
      </c>
      <c r="M52" s="30">
        <f t="shared" si="8"/>
        <v>0</v>
      </c>
      <c r="N52" s="31" t="str">
        <f t="shared" si="9"/>
        <v>20003601</v>
      </c>
      <c r="O52" s="31" t="str">
        <f t="shared" si="10"/>
        <v>1_0_0_36</v>
      </c>
    </row>
    <row r="53" spans="1:15" ht="18" customHeight="1" x14ac:dyDescent="0.4">
      <c r="A53" s="5" t="str">
        <f t="shared" si="0"/>
        <v/>
      </c>
      <c r="B53" s="13">
        <f t="shared" si="1"/>
        <v>0</v>
      </c>
      <c r="C53" s="5">
        <f t="shared" si="2"/>
        <v>0</v>
      </c>
      <c r="D53" s="6">
        <f t="shared" si="3"/>
        <v>0</v>
      </c>
      <c r="E53" s="6" t="s">
        <v>64</v>
      </c>
      <c r="F53" s="6"/>
      <c r="G53" s="6"/>
      <c r="H53" s="7"/>
      <c r="I53" s="14">
        <f t="shared" si="4"/>
        <v>1</v>
      </c>
      <c r="J53" s="5" t="str">
        <f t="shared" si="5"/>
        <v>20003701</v>
      </c>
      <c r="K53" s="5" t="str">
        <f t="shared" si="6"/>
        <v>1_0_0_37</v>
      </c>
      <c r="L53" s="30" t="str">
        <f t="shared" si="7"/>
        <v>201</v>
      </c>
      <c r="M53" s="30">
        <f t="shared" si="8"/>
        <v>0</v>
      </c>
      <c r="N53" s="31" t="str">
        <f t="shared" si="9"/>
        <v>20003701</v>
      </c>
      <c r="O53" s="31" t="str">
        <f t="shared" si="10"/>
        <v>1_0_0_37</v>
      </c>
    </row>
    <row r="54" spans="1:15" ht="18" customHeight="1" x14ac:dyDescent="0.4">
      <c r="A54" s="5" t="str">
        <f t="shared" si="0"/>
        <v/>
      </c>
      <c r="B54" s="13">
        <f t="shared" si="1"/>
        <v>0</v>
      </c>
      <c r="C54" s="5">
        <f t="shared" si="2"/>
        <v>0</v>
      </c>
      <c r="D54" s="6">
        <f t="shared" si="3"/>
        <v>0</v>
      </c>
      <c r="E54" s="6" t="s">
        <v>65</v>
      </c>
      <c r="F54" s="6"/>
      <c r="G54" s="6"/>
      <c r="H54" s="7"/>
      <c r="I54" s="14">
        <f t="shared" si="4"/>
        <v>1</v>
      </c>
      <c r="J54" s="5" t="str">
        <f t="shared" si="5"/>
        <v>20003801</v>
      </c>
      <c r="K54" s="5" t="str">
        <f t="shared" si="6"/>
        <v>1_0_0_38</v>
      </c>
      <c r="L54" s="30" t="str">
        <f t="shared" si="7"/>
        <v>201</v>
      </c>
      <c r="M54" s="30">
        <f t="shared" si="8"/>
        <v>0</v>
      </c>
      <c r="N54" s="31" t="str">
        <f t="shared" si="9"/>
        <v>20003801</v>
      </c>
      <c r="O54" s="31" t="str">
        <f t="shared" si="10"/>
        <v>1_0_0_38</v>
      </c>
    </row>
    <row r="55" spans="1:15" ht="18" customHeight="1" x14ac:dyDescent="0.4">
      <c r="A55" s="5" t="str">
        <f t="shared" si="0"/>
        <v/>
      </c>
      <c r="B55" s="13">
        <f t="shared" si="1"/>
        <v>0</v>
      </c>
      <c r="C55" s="5">
        <f t="shared" si="2"/>
        <v>0</v>
      </c>
      <c r="D55" s="6">
        <f t="shared" si="3"/>
        <v>0</v>
      </c>
      <c r="E55" s="6" t="s">
        <v>66</v>
      </c>
      <c r="F55" s="6"/>
      <c r="G55" s="6"/>
      <c r="H55" s="7"/>
      <c r="I55" s="14">
        <f t="shared" si="4"/>
        <v>1</v>
      </c>
      <c r="J55" s="5" t="str">
        <f t="shared" si="5"/>
        <v>20003901</v>
      </c>
      <c r="K55" s="5" t="str">
        <f t="shared" si="6"/>
        <v>1_0_0_39</v>
      </c>
      <c r="L55" s="30" t="str">
        <f t="shared" si="7"/>
        <v>201</v>
      </c>
      <c r="M55" s="30">
        <f t="shared" si="8"/>
        <v>0</v>
      </c>
      <c r="N55" s="31" t="str">
        <f t="shared" si="9"/>
        <v>20003901</v>
      </c>
      <c r="O55" s="31" t="str">
        <f t="shared" si="10"/>
        <v>1_0_0_39</v>
      </c>
    </row>
    <row r="56" spans="1:15" ht="18" customHeight="1" thickBot="1" x14ac:dyDescent="0.45">
      <c r="A56" s="5" t="str">
        <f t="shared" si="0"/>
        <v/>
      </c>
      <c r="B56" s="15">
        <f t="shared" si="1"/>
        <v>0</v>
      </c>
      <c r="C56" s="16">
        <f t="shared" si="2"/>
        <v>0</v>
      </c>
      <c r="D56" s="17">
        <f t="shared" si="3"/>
        <v>0</v>
      </c>
      <c r="E56" s="17" t="s">
        <v>67</v>
      </c>
      <c r="F56" s="17"/>
      <c r="G56" s="17"/>
      <c r="H56" s="18"/>
      <c r="I56" s="19">
        <f t="shared" si="4"/>
        <v>1</v>
      </c>
      <c r="J56" s="5" t="str">
        <f t="shared" si="5"/>
        <v>20004001</v>
      </c>
      <c r="K56" s="5" t="str">
        <f t="shared" si="6"/>
        <v>1_0_0_40</v>
      </c>
      <c r="L56" s="30" t="str">
        <f t="shared" si="7"/>
        <v>201</v>
      </c>
      <c r="M56" s="30">
        <f t="shared" si="8"/>
        <v>0</v>
      </c>
      <c r="N56" s="31" t="str">
        <f t="shared" si="9"/>
        <v>20004001</v>
      </c>
      <c r="O56" s="31" t="str">
        <f t="shared" si="10"/>
        <v>1_0_0_40</v>
      </c>
    </row>
    <row r="57" spans="1:15" ht="18" customHeight="1" thickTop="1" x14ac:dyDescent="0.4"/>
    <row r="58" spans="1:15" ht="18" customHeight="1" x14ac:dyDescent="0.4">
      <c r="A58" s="2" t="s">
        <v>68</v>
      </c>
    </row>
    <row r="59" spans="1:15" ht="18" customHeight="1" x14ac:dyDescent="0.4">
      <c r="A59" s="2" t="s">
        <v>69</v>
      </c>
    </row>
    <row r="61" spans="1:15" ht="18" customHeight="1" x14ac:dyDescent="0.4">
      <c r="A61" s="2" t="s">
        <v>70</v>
      </c>
    </row>
    <row r="62" spans="1:15" ht="18" customHeight="1" x14ac:dyDescent="0.4">
      <c r="A62" s="2" t="s">
        <v>71</v>
      </c>
    </row>
    <row r="63" spans="1:15" ht="18" customHeight="1" x14ac:dyDescent="0.4">
      <c r="A63" s="2" t="s">
        <v>72</v>
      </c>
    </row>
    <row r="64" spans="1:15" ht="18" customHeight="1" x14ac:dyDescent="0.4">
      <c r="A64" s="2" t="s">
        <v>73</v>
      </c>
    </row>
    <row r="65" spans="1:1" ht="18" customHeight="1" x14ac:dyDescent="0.4">
      <c r="A65" s="2" t="s">
        <v>74</v>
      </c>
    </row>
    <row r="66" spans="1:1" ht="18" customHeight="1" x14ac:dyDescent="0.4">
      <c r="A66" s="2" t="s">
        <v>75</v>
      </c>
    </row>
    <row r="67" spans="1:1" ht="18" customHeight="1" x14ac:dyDescent="0.4">
      <c r="A67" s="2" t="s">
        <v>76</v>
      </c>
    </row>
    <row r="69" spans="1:1" ht="18" customHeight="1" x14ac:dyDescent="0.4">
      <c r="A69" s="2" t="s">
        <v>77</v>
      </c>
    </row>
    <row r="70" spans="1:1" ht="18" customHeight="1" x14ac:dyDescent="0.4">
      <c r="A70" s="2" t="s">
        <v>71</v>
      </c>
    </row>
    <row r="71" spans="1:1" ht="18" customHeight="1" x14ac:dyDescent="0.4">
      <c r="A71" s="2" t="s">
        <v>78</v>
      </c>
    </row>
    <row r="72" spans="1:1" ht="18" customHeight="1" x14ac:dyDescent="0.4">
      <c r="A72" s="2" t="s">
        <v>73</v>
      </c>
    </row>
    <row r="73" spans="1:1" ht="18" customHeight="1" x14ac:dyDescent="0.4">
      <c r="A73" s="2" t="s">
        <v>79</v>
      </c>
    </row>
    <row r="74" spans="1:1" ht="18" customHeight="1" x14ac:dyDescent="0.4">
      <c r="A74" s="2" t="s">
        <v>80</v>
      </c>
    </row>
    <row r="75" spans="1:1" ht="18" customHeight="1" x14ac:dyDescent="0.4">
      <c r="A75" s="2" t="s">
        <v>81</v>
      </c>
    </row>
    <row r="77" spans="1:1" ht="18" customHeight="1" x14ac:dyDescent="0.4">
      <c r="A77" s="2" t="s">
        <v>82</v>
      </c>
    </row>
  </sheetData>
  <autoFilter ref="A16:L56" xr:uid="{9E8E96C7-B809-469A-A5B9-075DF8CE712A}"/>
  <mergeCells count="4">
    <mergeCell ref="B14:C14"/>
    <mergeCell ref="B13:C13"/>
    <mergeCell ref="B12:C12"/>
    <mergeCell ref="B15:C15"/>
  </mergeCells>
  <phoneticPr fontId="2"/>
  <conditionalFormatting sqref="J17:J56">
    <cfRule type="duplicateValues" dxfId="1" priority="2"/>
  </conditionalFormatting>
  <dataValidations count="1">
    <dataValidation type="list" allowBlank="1" showInputMessage="1" showErrorMessage="1" sqref="B14:C14" xr:uid="{14850CCE-E960-4329-8B09-0D6E181DD9CA}">
      <formula1>$Q$17:$Q$19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4934F9-F123-40C4-9C60-B66BA02F8F50}">
  <dimension ref="A1:W77"/>
  <sheetViews>
    <sheetView topLeftCell="A33" zoomScale="90" zoomScaleNormal="90" workbookViewId="0">
      <selection activeCell="O20" sqref="O20"/>
    </sheetView>
  </sheetViews>
  <sheetFormatPr defaultColWidth="15.625" defaultRowHeight="18" customHeight="1" x14ac:dyDescent="0.4"/>
  <cols>
    <col min="1" max="1" width="15.625" style="2"/>
    <col min="2" max="2" width="15.625" style="4" customWidth="1"/>
    <col min="3" max="9" width="15.625" style="4"/>
    <col min="10" max="10" width="21.625" style="2" customWidth="1"/>
    <col min="11" max="11" width="15.625" style="2"/>
    <col min="12" max="12" width="21.625" style="4" customWidth="1"/>
    <col min="13" max="13" width="15.625" style="4"/>
    <col min="14" max="15" width="21.625" style="4" customWidth="1"/>
    <col min="16" max="16384" width="15.625" style="4"/>
  </cols>
  <sheetData>
    <row r="1" spans="1:23" ht="18" customHeight="1" x14ac:dyDescent="0.4">
      <c r="A1" s="22" t="s">
        <v>0</v>
      </c>
      <c r="B1" s="23"/>
      <c r="C1" s="23"/>
      <c r="D1" s="23"/>
      <c r="E1" s="23"/>
      <c r="F1" s="23"/>
      <c r="G1" s="23"/>
      <c r="H1" s="23"/>
      <c r="I1" s="23"/>
      <c r="J1" s="22"/>
      <c r="K1" s="22"/>
      <c r="L1" s="23"/>
      <c r="M1" s="23"/>
      <c r="N1" s="23"/>
      <c r="O1" s="23"/>
      <c r="P1" s="23"/>
      <c r="Q1" s="23"/>
      <c r="R1" s="23"/>
      <c r="S1" s="23"/>
      <c r="T1" s="23"/>
      <c r="U1" s="23"/>
    </row>
    <row r="2" spans="1:23" ht="18" customHeight="1" x14ac:dyDescent="0.4">
      <c r="A2" s="24" t="s">
        <v>1</v>
      </c>
      <c r="B2" s="23"/>
      <c r="C2" s="23"/>
      <c r="D2" s="23"/>
      <c r="E2" s="23"/>
      <c r="F2" s="23"/>
      <c r="G2" s="23"/>
      <c r="H2" s="23"/>
      <c r="I2" s="23"/>
      <c r="J2" s="22"/>
      <c r="K2" s="22"/>
      <c r="L2" s="23"/>
      <c r="M2" s="23"/>
      <c r="N2" s="23"/>
      <c r="O2" s="23"/>
      <c r="P2" s="23"/>
      <c r="Q2" s="23"/>
      <c r="R2" s="23"/>
      <c r="S2" s="23"/>
      <c r="T2" s="23"/>
      <c r="U2" s="23"/>
    </row>
    <row r="3" spans="1:23" ht="18" customHeight="1" x14ac:dyDescent="0.4">
      <c r="A3" s="24" t="s">
        <v>2</v>
      </c>
      <c r="B3" s="25"/>
      <c r="C3" s="25"/>
      <c r="D3" s="25"/>
      <c r="E3" s="25"/>
      <c r="F3" s="25"/>
      <c r="G3" s="25"/>
      <c r="H3" s="25"/>
      <c r="I3" s="25"/>
      <c r="J3" s="24"/>
      <c r="K3" s="24"/>
      <c r="L3" s="25"/>
      <c r="M3" s="25"/>
      <c r="N3" s="25"/>
      <c r="O3" s="25"/>
      <c r="Q3" s="25"/>
      <c r="R3" s="25"/>
      <c r="S3" s="25"/>
      <c r="T3" s="25"/>
      <c r="U3" s="25"/>
    </row>
    <row r="4" spans="1:23" ht="18" customHeight="1" x14ac:dyDescent="0.4">
      <c r="A4" s="24" t="s">
        <v>3</v>
      </c>
      <c r="B4" s="25"/>
      <c r="C4" s="25"/>
      <c r="D4" s="25"/>
      <c r="E4" s="25"/>
      <c r="F4" s="25"/>
      <c r="G4" s="25"/>
      <c r="H4" s="25"/>
      <c r="I4" s="25"/>
      <c r="J4" s="24"/>
      <c r="K4" s="24"/>
      <c r="L4" s="25"/>
      <c r="M4" s="25"/>
      <c r="N4" s="25"/>
      <c r="O4" s="25"/>
      <c r="Q4" s="25"/>
      <c r="R4" s="25"/>
      <c r="S4" s="25"/>
      <c r="T4" s="25"/>
      <c r="U4" s="25"/>
    </row>
    <row r="5" spans="1:23" ht="18" customHeight="1" x14ac:dyDescent="0.4">
      <c r="A5" s="24" t="s">
        <v>4</v>
      </c>
      <c r="B5" s="25"/>
      <c r="C5" s="25"/>
      <c r="D5" s="25"/>
      <c r="E5" s="25"/>
      <c r="F5" s="25"/>
      <c r="G5" s="25"/>
      <c r="H5" s="25"/>
      <c r="I5" s="25"/>
      <c r="J5" s="24"/>
      <c r="K5" s="24"/>
      <c r="L5" s="25"/>
      <c r="M5" s="25"/>
      <c r="N5" s="25"/>
      <c r="O5" s="25"/>
      <c r="Q5" s="25"/>
      <c r="R5" s="25"/>
      <c r="S5" s="25"/>
      <c r="T5" s="25"/>
      <c r="U5" s="25"/>
    </row>
    <row r="6" spans="1:23" ht="18" customHeight="1" x14ac:dyDescent="0.4">
      <c r="A6" s="24" t="s">
        <v>5</v>
      </c>
      <c r="B6" s="25"/>
      <c r="C6" s="25"/>
      <c r="D6" s="25"/>
      <c r="E6" s="25"/>
      <c r="F6" s="25"/>
      <c r="G6" s="25"/>
      <c r="H6" s="25"/>
      <c r="I6" s="25"/>
      <c r="J6" s="24"/>
      <c r="K6" s="24"/>
      <c r="L6" s="25"/>
      <c r="M6" s="25"/>
      <c r="N6" s="25"/>
      <c r="O6" s="25"/>
      <c r="Q6" s="25"/>
      <c r="R6" s="25"/>
      <c r="S6" s="25"/>
      <c r="T6" s="25"/>
      <c r="U6" s="25"/>
    </row>
    <row r="7" spans="1:23" ht="18" customHeight="1" x14ac:dyDescent="0.4">
      <c r="A7" s="24" t="s">
        <v>6</v>
      </c>
      <c r="B7" s="25"/>
      <c r="C7" s="25"/>
      <c r="D7" s="25"/>
      <c r="E7" s="25"/>
      <c r="F7" s="25"/>
      <c r="G7" s="25"/>
      <c r="H7" s="25"/>
      <c r="I7" s="25"/>
      <c r="J7" s="24"/>
      <c r="K7" s="24"/>
      <c r="L7" s="25"/>
      <c r="M7" s="25"/>
      <c r="N7" s="25"/>
      <c r="O7" s="25"/>
      <c r="P7" s="26"/>
      <c r="Q7" s="25"/>
      <c r="R7" s="25"/>
      <c r="S7" s="25"/>
      <c r="T7" s="25"/>
      <c r="U7" s="25"/>
    </row>
    <row r="8" spans="1:23" ht="18" customHeight="1" x14ac:dyDescent="0.4">
      <c r="A8" s="24" t="s">
        <v>7</v>
      </c>
      <c r="B8" s="25"/>
      <c r="C8" s="25"/>
      <c r="D8" s="25"/>
      <c r="E8" s="25"/>
      <c r="F8" s="25"/>
      <c r="G8" s="25"/>
      <c r="H8" s="25"/>
      <c r="I8" s="25"/>
      <c r="J8" s="24"/>
      <c r="K8" s="24"/>
      <c r="L8" s="25"/>
      <c r="M8" s="25"/>
      <c r="N8" s="25"/>
      <c r="O8" s="25"/>
      <c r="P8" s="26"/>
      <c r="Q8" s="25"/>
      <c r="R8" s="25"/>
      <c r="S8" s="25"/>
      <c r="T8" s="25"/>
      <c r="U8" s="25"/>
    </row>
    <row r="9" spans="1:23" ht="18" customHeight="1" x14ac:dyDescent="0.4">
      <c r="A9" s="24" t="s">
        <v>8</v>
      </c>
      <c r="B9" s="25"/>
      <c r="C9" s="25"/>
      <c r="D9" s="25"/>
      <c r="E9" s="25"/>
      <c r="F9" s="25"/>
      <c r="G9" s="25"/>
      <c r="H9" s="25"/>
      <c r="I9" s="25"/>
      <c r="J9" s="24"/>
      <c r="K9" s="24"/>
      <c r="L9" s="25"/>
      <c r="M9" s="25"/>
      <c r="N9" s="25"/>
      <c r="O9" s="25"/>
      <c r="P9" s="26"/>
      <c r="Q9" s="25"/>
    </row>
    <row r="10" spans="1:23" ht="18" customHeight="1" x14ac:dyDescent="0.4">
      <c r="A10" s="24" t="s">
        <v>9</v>
      </c>
      <c r="B10" s="25"/>
      <c r="C10" s="25"/>
      <c r="D10" s="25"/>
      <c r="E10" s="25"/>
      <c r="F10" s="25"/>
      <c r="G10" s="25"/>
      <c r="H10" s="25"/>
      <c r="I10" s="25"/>
      <c r="J10" s="24"/>
      <c r="K10" s="24"/>
      <c r="L10" s="25"/>
      <c r="M10" s="25"/>
      <c r="N10" s="25"/>
      <c r="O10" s="25"/>
      <c r="P10" s="26"/>
      <c r="Q10" s="25"/>
    </row>
    <row r="11" spans="1:23" ht="18" customHeight="1" x14ac:dyDescent="0.4">
      <c r="A11" s="24"/>
      <c r="B11" s="25"/>
      <c r="C11" s="25"/>
      <c r="D11" s="25"/>
      <c r="E11" s="25"/>
      <c r="F11" s="25"/>
      <c r="G11" s="25"/>
      <c r="H11" s="25"/>
      <c r="I11" s="25"/>
      <c r="J11" s="24"/>
      <c r="K11" s="24"/>
      <c r="L11" s="25"/>
      <c r="M11" s="25"/>
      <c r="N11" s="25"/>
      <c r="O11" s="25"/>
      <c r="P11" s="26"/>
      <c r="Q11" s="25"/>
      <c r="R11" s="25"/>
      <c r="S11" s="25"/>
      <c r="T11" s="25"/>
      <c r="U11" s="25"/>
    </row>
    <row r="12" spans="1:23" ht="18" customHeight="1" x14ac:dyDescent="0.4">
      <c r="A12" s="27" t="s">
        <v>10</v>
      </c>
      <c r="B12" s="36" t="s">
        <v>83</v>
      </c>
      <c r="C12" s="36"/>
      <c r="D12" s="28" t="s">
        <v>11</v>
      </c>
      <c r="E12" s="28"/>
      <c r="F12" s="28"/>
      <c r="G12" s="28"/>
      <c r="H12" s="28"/>
      <c r="I12" s="28"/>
      <c r="J12" s="22"/>
      <c r="K12" s="22"/>
      <c r="L12" s="28"/>
      <c r="M12" s="28"/>
      <c r="N12" s="26"/>
      <c r="O12" s="26"/>
      <c r="Q12" s="26"/>
      <c r="R12" s="23"/>
      <c r="S12" s="23"/>
      <c r="T12" s="23"/>
      <c r="U12" s="23"/>
      <c r="V12" s="23"/>
      <c r="W12" s="23"/>
    </row>
    <row r="13" spans="1:23" ht="18" customHeight="1" x14ac:dyDescent="0.4">
      <c r="A13" s="27" t="s">
        <v>12</v>
      </c>
      <c r="B13" s="37">
        <v>2025</v>
      </c>
      <c r="C13" s="37"/>
      <c r="D13" s="28" t="s">
        <v>13</v>
      </c>
      <c r="E13" s="28"/>
      <c r="F13" s="28"/>
      <c r="G13" s="28"/>
      <c r="H13" s="28"/>
      <c r="I13" s="28"/>
      <c r="J13" s="22"/>
      <c r="K13" s="22"/>
      <c r="L13" s="28"/>
      <c r="M13" s="28"/>
      <c r="N13" s="26"/>
      <c r="O13" s="26"/>
      <c r="Q13" s="26"/>
      <c r="R13" s="23"/>
      <c r="S13" s="23"/>
      <c r="T13" s="23"/>
      <c r="U13" s="23"/>
      <c r="V13" s="23"/>
      <c r="W13" s="23"/>
    </row>
    <row r="14" spans="1:23" ht="18" customHeight="1" x14ac:dyDescent="0.4">
      <c r="A14" s="27" t="s">
        <v>14</v>
      </c>
      <c r="B14" s="36">
        <v>2</v>
      </c>
      <c r="C14" s="36"/>
      <c r="D14" s="28"/>
      <c r="E14" s="28"/>
      <c r="F14" s="28"/>
      <c r="G14" s="28"/>
      <c r="H14" s="28"/>
      <c r="I14" s="28"/>
      <c r="J14" s="22"/>
      <c r="K14" s="22"/>
      <c r="L14" s="28"/>
      <c r="M14" s="28"/>
      <c r="N14" s="26"/>
      <c r="O14" s="26"/>
      <c r="Q14" s="26"/>
      <c r="R14" s="23"/>
      <c r="S14" s="23"/>
      <c r="T14" s="23"/>
      <c r="U14" s="23"/>
      <c r="V14" s="23"/>
      <c r="W14" s="23"/>
    </row>
    <row r="15" spans="1:23" ht="18" customHeight="1" x14ac:dyDescent="0.4">
      <c r="A15" s="27" t="s">
        <v>15</v>
      </c>
      <c r="B15" s="38" t="s">
        <v>84</v>
      </c>
      <c r="C15" s="38"/>
      <c r="D15" s="28" t="s">
        <v>16</v>
      </c>
      <c r="E15" s="28"/>
      <c r="F15" s="28"/>
      <c r="G15" s="28"/>
      <c r="H15" s="28"/>
      <c r="I15" s="28"/>
      <c r="J15" s="22"/>
      <c r="K15" s="22"/>
      <c r="L15" s="28"/>
      <c r="M15" s="28"/>
      <c r="N15" s="26"/>
      <c r="O15" s="26"/>
      <c r="Q15" s="26"/>
      <c r="R15" s="23"/>
      <c r="S15" s="23"/>
      <c r="T15" s="23"/>
      <c r="U15" s="23"/>
      <c r="V15" s="23"/>
      <c r="W15" s="23"/>
    </row>
    <row r="16" spans="1:23" ht="18" customHeight="1" thickBot="1" x14ac:dyDescent="0.45">
      <c r="A16" s="5" t="s">
        <v>17</v>
      </c>
      <c r="B16" s="29" t="s">
        <v>18</v>
      </c>
      <c r="C16" s="29" t="s">
        <v>14</v>
      </c>
      <c r="D16" s="29" t="s">
        <v>15</v>
      </c>
      <c r="E16" s="29" t="s">
        <v>19</v>
      </c>
      <c r="F16" s="29" t="s">
        <v>20</v>
      </c>
      <c r="G16" s="29" t="s">
        <v>21</v>
      </c>
      <c r="H16" s="29" t="s">
        <v>22</v>
      </c>
      <c r="I16" s="29" t="s">
        <v>23</v>
      </c>
      <c r="J16" s="5" t="s">
        <v>24</v>
      </c>
      <c r="K16" s="5" t="s">
        <v>25</v>
      </c>
      <c r="L16" s="30" t="s">
        <v>26</v>
      </c>
      <c r="M16" s="30" t="s">
        <v>25</v>
      </c>
      <c r="N16" s="31" t="s">
        <v>27</v>
      </c>
      <c r="O16" s="31" t="s">
        <v>25</v>
      </c>
      <c r="Q16" s="32" t="s">
        <v>14</v>
      </c>
    </row>
    <row r="17" spans="1:17" ht="18" customHeight="1" thickTop="1" x14ac:dyDescent="0.4">
      <c r="A17" s="5" t="str">
        <f>LEFT($B$12, 6)</f>
        <v>990023</v>
      </c>
      <c r="B17" s="8">
        <f>$B$13</f>
        <v>2025</v>
      </c>
      <c r="C17" s="9">
        <f>$B$14</f>
        <v>2</v>
      </c>
      <c r="D17" s="10" t="str">
        <f>$B$15</f>
        <v>0A</v>
      </c>
      <c r="E17" s="10" t="s">
        <v>28</v>
      </c>
      <c r="F17" s="10"/>
      <c r="G17" s="10"/>
      <c r="H17" s="39">
        <v>20240101</v>
      </c>
      <c r="I17" s="12">
        <f>B17-(C17-1)</f>
        <v>2024</v>
      </c>
      <c r="J17" s="5" t="str">
        <f>A17&amp;"2"&amp;(RIGHT(B17,2))&amp;C17&amp;D17&amp;E17&amp;"01"</f>
        <v>99002322520A0101</v>
      </c>
      <c r="K17" s="5" t="str">
        <f>(RIGHT(I17,2))&amp;"_"&amp;C17&amp;"_"&amp;D17&amp;"_"&amp;E17</f>
        <v>24_2_0A_01</v>
      </c>
      <c r="L17" s="30" t="str">
        <f>A17&amp;"2"&amp;H17&amp;"01"</f>
        <v>99002322024010101</v>
      </c>
      <c r="M17" s="30">
        <f>H17</f>
        <v>20240101</v>
      </c>
      <c r="N17" s="31" t="str">
        <f>IF($H17&lt;&gt;"", $L17, $J17)</f>
        <v>99002322024010101</v>
      </c>
      <c r="O17" s="31">
        <f>IF($H17&lt;&gt;"", $M17, $K17)</f>
        <v>20240101</v>
      </c>
      <c r="Q17" s="32">
        <v>1</v>
      </c>
    </row>
    <row r="18" spans="1:17" ht="18" customHeight="1" x14ac:dyDescent="0.4">
      <c r="A18" s="5" t="str">
        <f t="shared" ref="A18:A56" si="0">LEFT($B$12, 6)</f>
        <v>990023</v>
      </c>
      <c r="B18" s="13">
        <f t="shared" ref="B18:B56" si="1">$B$13</f>
        <v>2025</v>
      </c>
      <c r="C18" s="5">
        <f t="shared" ref="C18:C56" si="2">$B$14</f>
        <v>2</v>
      </c>
      <c r="D18" s="6" t="str">
        <f t="shared" ref="D18:D56" si="3">$B$15</f>
        <v>0A</v>
      </c>
      <c r="E18" s="6" t="s">
        <v>29</v>
      </c>
      <c r="F18" s="6"/>
      <c r="G18" s="6"/>
      <c r="H18" s="40">
        <v>20240102</v>
      </c>
      <c r="I18" s="14">
        <f t="shared" ref="I18:I56" si="4">B18-(C18-1)</f>
        <v>2024</v>
      </c>
      <c r="J18" s="5" t="str">
        <f t="shared" ref="J18:J56" si="5">A18&amp;"2"&amp;(RIGHT(B18,2))&amp;C18&amp;D18&amp;E18&amp;"01"</f>
        <v>99002322520A0201</v>
      </c>
      <c r="K18" s="5" t="str">
        <f t="shared" ref="K18:K56" si="6">(RIGHT(I18,2))&amp;"_"&amp;C18&amp;"_"&amp;D18&amp;"_"&amp;E18</f>
        <v>24_2_0A_02</v>
      </c>
      <c r="L18" s="30" t="str">
        <f t="shared" ref="L18:L56" si="7">A18&amp;"2"&amp;H18&amp;"01"</f>
        <v>99002322024010201</v>
      </c>
      <c r="M18" s="30">
        <f t="shared" ref="M18:M56" si="8">H18</f>
        <v>20240102</v>
      </c>
      <c r="N18" s="31" t="str">
        <f t="shared" ref="N18:N56" si="9">IF($H18&lt;&gt;"", $L18, $J18)</f>
        <v>99002322024010201</v>
      </c>
      <c r="O18" s="31">
        <f t="shared" ref="O18:O56" si="10">IF($H18&lt;&gt;"", $M18, $K18)</f>
        <v>20240102</v>
      </c>
      <c r="Q18" s="32">
        <v>2</v>
      </c>
    </row>
    <row r="19" spans="1:17" ht="18" customHeight="1" x14ac:dyDescent="0.4">
      <c r="A19" s="5" t="str">
        <f t="shared" si="0"/>
        <v>990023</v>
      </c>
      <c r="B19" s="13">
        <f t="shared" si="1"/>
        <v>2025</v>
      </c>
      <c r="C19" s="5">
        <f t="shared" si="2"/>
        <v>2</v>
      </c>
      <c r="D19" s="6" t="str">
        <f t="shared" si="3"/>
        <v>0A</v>
      </c>
      <c r="E19" s="6" t="s">
        <v>30</v>
      </c>
      <c r="F19" s="6"/>
      <c r="G19" s="6"/>
      <c r="H19" s="40">
        <v>20240103</v>
      </c>
      <c r="I19" s="14">
        <f t="shared" si="4"/>
        <v>2024</v>
      </c>
      <c r="J19" s="5" t="str">
        <f t="shared" si="5"/>
        <v>99002322520A0301</v>
      </c>
      <c r="K19" s="5" t="str">
        <f t="shared" si="6"/>
        <v>24_2_0A_03</v>
      </c>
      <c r="L19" s="30" t="str">
        <f t="shared" si="7"/>
        <v>99002322024010301</v>
      </c>
      <c r="M19" s="30">
        <f t="shared" si="8"/>
        <v>20240103</v>
      </c>
      <c r="N19" s="31" t="str">
        <f t="shared" si="9"/>
        <v>99002322024010301</v>
      </c>
      <c r="O19" s="31">
        <f t="shared" si="10"/>
        <v>20240103</v>
      </c>
      <c r="Q19" s="32">
        <v>3</v>
      </c>
    </row>
    <row r="20" spans="1:17" ht="18" customHeight="1" x14ac:dyDescent="0.4">
      <c r="A20" s="5" t="str">
        <f t="shared" si="0"/>
        <v>990023</v>
      </c>
      <c r="B20" s="13">
        <f t="shared" si="1"/>
        <v>2025</v>
      </c>
      <c r="C20" s="5">
        <f t="shared" si="2"/>
        <v>2</v>
      </c>
      <c r="D20" s="6" t="str">
        <f t="shared" si="3"/>
        <v>0A</v>
      </c>
      <c r="E20" s="6" t="s">
        <v>31</v>
      </c>
      <c r="F20" s="6"/>
      <c r="G20" s="6"/>
      <c r="H20" s="40">
        <v>20240104</v>
      </c>
      <c r="I20" s="14">
        <f t="shared" si="4"/>
        <v>2024</v>
      </c>
      <c r="J20" s="5" t="str">
        <f t="shared" si="5"/>
        <v>99002322520A0401</v>
      </c>
      <c r="K20" s="5" t="str">
        <f t="shared" si="6"/>
        <v>24_2_0A_04</v>
      </c>
      <c r="L20" s="30" t="str">
        <f t="shared" si="7"/>
        <v>99002322024010401</v>
      </c>
      <c r="M20" s="30">
        <f t="shared" si="8"/>
        <v>20240104</v>
      </c>
      <c r="N20" s="31" t="str">
        <f t="shared" si="9"/>
        <v>99002322024010401</v>
      </c>
      <c r="O20" s="31">
        <f t="shared" si="10"/>
        <v>20240104</v>
      </c>
    </row>
    <row r="21" spans="1:17" ht="18" customHeight="1" x14ac:dyDescent="0.4">
      <c r="A21" s="5" t="str">
        <f t="shared" si="0"/>
        <v>990023</v>
      </c>
      <c r="B21" s="13">
        <f t="shared" si="1"/>
        <v>2025</v>
      </c>
      <c r="C21" s="5">
        <f t="shared" si="2"/>
        <v>2</v>
      </c>
      <c r="D21" s="6" t="str">
        <f t="shared" si="3"/>
        <v>0A</v>
      </c>
      <c r="E21" s="6" t="s">
        <v>32</v>
      </c>
      <c r="F21" s="6"/>
      <c r="G21" s="6"/>
      <c r="H21" s="40">
        <v>20240105</v>
      </c>
      <c r="I21" s="14">
        <f t="shared" si="4"/>
        <v>2024</v>
      </c>
      <c r="J21" s="5" t="str">
        <f t="shared" si="5"/>
        <v>99002322520A0501</v>
      </c>
      <c r="K21" s="5" t="str">
        <f t="shared" si="6"/>
        <v>24_2_0A_05</v>
      </c>
      <c r="L21" s="30" t="str">
        <f t="shared" si="7"/>
        <v>99002322024010501</v>
      </c>
      <c r="M21" s="30">
        <f t="shared" si="8"/>
        <v>20240105</v>
      </c>
      <c r="N21" s="31" t="str">
        <f t="shared" si="9"/>
        <v>99002322024010501</v>
      </c>
      <c r="O21" s="31">
        <f t="shared" si="10"/>
        <v>20240105</v>
      </c>
    </row>
    <row r="22" spans="1:17" ht="18" customHeight="1" x14ac:dyDescent="0.4">
      <c r="A22" s="5" t="str">
        <f t="shared" si="0"/>
        <v>990023</v>
      </c>
      <c r="B22" s="13">
        <f t="shared" si="1"/>
        <v>2025</v>
      </c>
      <c r="C22" s="5">
        <f t="shared" si="2"/>
        <v>2</v>
      </c>
      <c r="D22" s="6" t="str">
        <f t="shared" si="3"/>
        <v>0A</v>
      </c>
      <c r="E22" s="6" t="s">
        <v>33</v>
      </c>
      <c r="F22" s="6"/>
      <c r="G22" s="6"/>
      <c r="H22" s="40">
        <v>20240106</v>
      </c>
      <c r="I22" s="14">
        <f t="shared" si="4"/>
        <v>2024</v>
      </c>
      <c r="J22" s="5" t="str">
        <f t="shared" si="5"/>
        <v>99002322520A0601</v>
      </c>
      <c r="K22" s="5" t="str">
        <f t="shared" si="6"/>
        <v>24_2_0A_06</v>
      </c>
      <c r="L22" s="30" t="str">
        <f t="shared" si="7"/>
        <v>99002322024010601</v>
      </c>
      <c r="M22" s="30">
        <f t="shared" si="8"/>
        <v>20240106</v>
      </c>
      <c r="N22" s="31" t="str">
        <f t="shared" si="9"/>
        <v>99002322024010601</v>
      </c>
      <c r="O22" s="31">
        <f t="shared" si="10"/>
        <v>20240106</v>
      </c>
    </row>
    <row r="23" spans="1:17" ht="18" customHeight="1" x14ac:dyDescent="0.4">
      <c r="A23" s="5" t="str">
        <f t="shared" si="0"/>
        <v>990023</v>
      </c>
      <c r="B23" s="13">
        <f t="shared" si="1"/>
        <v>2025</v>
      </c>
      <c r="C23" s="5">
        <f t="shared" si="2"/>
        <v>2</v>
      </c>
      <c r="D23" s="6" t="str">
        <f t="shared" si="3"/>
        <v>0A</v>
      </c>
      <c r="E23" s="6" t="s">
        <v>34</v>
      </c>
      <c r="F23" s="6"/>
      <c r="G23" s="6"/>
      <c r="H23" s="40">
        <v>20240107</v>
      </c>
      <c r="I23" s="14">
        <f t="shared" si="4"/>
        <v>2024</v>
      </c>
      <c r="J23" s="5" t="str">
        <f t="shared" si="5"/>
        <v>99002322520A0701</v>
      </c>
      <c r="K23" s="5" t="str">
        <f t="shared" si="6"/>
        <v>24_2_0A_07</v>
      </c>
      <c r="L23" s="30" t="str">
        <f t="shared" si="7"/>
        <v>99002322024010701</v>
      </c>
      <c r="M23" s="30">
        <f t="shared" si="8"/>
        <v>20240107</v>
      </c>
      <c r="N23" s="31" t="str">
        <f t="shared" si="9"/>
        <v>99002322024010701</v>
      </c>
      <c r="O23" s="31">
        <f t="shared" si="10"/>
        <v>20240107</v>
      </c>
    </row>
    <row r="24" spans="1:17" ht="18" customHeight="1" x14ac:dyDescent="0.4">
      <c r="A24" s="5" t="str">
        <f t="shared" si="0"/>
        <v>990023</v>
      </c>
      <c r="B24" s="13">
        <f t="shared" si="1"/>
        <v>2025</v>
      </c>
      <c r="C24" s="5">
        <f t="shared" si="2"/>
        <v>2</v>
      </c>
      <c r="D24" s="6" t="str">
        <f t="shared" si="3"/>
        <v>0A</v>
      </c>
      <c r="E24" s="6" t="s">
        <v>35</v>
      </c>
      <c r="F24" s="6"/>
      <c r="G24" s="6"/>
      <c r="H24" s="40">
        <v>20240108</v>
      </c>
      <c r="I24" s="14">
        <f t="shared" si="4"/>
        <v>2024</v>
      </c>
      <c r="J24" s="5" t="str">
        <f t="shared" si="5"/>
        <v>99002322520A0801</v>
      </c>
      <c r="K24" s="5" t="str">
        <f t="shared" si="6"/>
        <v>24_2_0A_08</v>
      </c>
      <c r="L24" s="30" t="str">
        <f t="shared" si="7"/>
        <v>99002322024010801</v>
      </c>
      <c r="M24" s="30">
        <f t="shared" si="8"/>
        <v>20240108</v>
      </c>
      <c r="N24" s="31" t="str">
        <f t="shared" si="9"/>
        <v>99002322024010801</v>
      </c>
      <c r="O24" s="31">
        <f t="shared" si="10"/>
        <v>20240108</v>
      </c>
    </row>
    <row r="25" spans="1:17" ht="18" customHeight="1" x14ac:dyDescent="0.4">
      <c r="A25" s="5" t="str">
        <f t="shared" si="0"/>
        <v>990023</v>
      </c>
      <c r="B25" s="13">
        <f t="shared" si="1"/>
        <v>2025</v>
      </c>
      <c r="C25" s="5">
        <f t="shared" si="2"/>
        <v>2</v>
      </c>
      <c r="D25" s="6" t="str">
        <f t="shared" si="3"/>
        <v>0A</v>
      </c>
      <c r="E25" s="6" t="s">
        <v>36</v>
      </c>
      <c r="F25" s="6"/>
      <c r="G25" s="6"/>
      <c r="H25" s="40">
        <v>20240109</v>
      </c>
      <c r="I25" s="14">
        <f t="shared" si="4"/>
        <v>2024</v>
      </c>
      <c r="J25" s="5" t="str">
        <f t="shared" si="5"/>
        <v>99002322520A0901</v>
      </c>
      <c r="K25" s="5" t="str">
        <f t="shared" si="6"/>
        <v>24_2_0A_09</v>
      </c>
      <c r="L25" s="30" t="str">
        <f t="shared" si="7"/>
        <v>99002322024010901</v>
      </c>
      <c r="M25" s="30">
        <f t="shared" si="8"/>
        <v>20240109</v>
      </c>
      <c r="N25" s="31" t="str">
        <f t="shared" si="9"/>
        <v>99002322024010901</v>
      </c>
      <c r="O25" s="31">
        <f t="shared" si="10"/>
        <v>20240109</v>
      </c>
    </row>
    <row r="26" spans="1:17" ht="18" customHeight="1" x14ac:dyDescent="0.4">
      <c r="A26" s="5" t="str">
        <f t="shared" si="0"/>
        <v>990023</v>
      </c>
      <c r="B26" s="13">
        <f t="shared" si="1"/>
        <v>2025</v>
      </c>
      <c r="C26" s="5">
        <f t="shared" si="2"/>
        <v>2</v>
      </c>
      <c r="D26" s="6" t="str">
        <f t="shared" si="3"/>
        <v>0A</v>
      </c>
      <c r="E26" s="6" t="s">
        <v>37</v>
      </c>
      <c r="F26" s="6"/>
      <c r="G26" s="6"/>
      <c r="H26" s="40">
        <v>20240110</v>
      </c>
      <c r="I26" s="14">
        <f t="shared" si="4"/>
        <v>2024</v>
      </c>
      <c r="J26" s="5" t="str">
        <f t="shared" si="5"/>
        <v>99002322520A1001</v>
      </c>
      <c r="K26" s="5" t="str">
        <f t="shared" si="6"/>
        <v>24_2_0A_10</v>
      </c>
      <c r="L26" s="30" t="str">
        <f t="shared" si="7"/>
        <v>99002322024011001</v>
      </c>
      <c r="M26" s="30">
        <f t="shared" si="8"/>
        <v>20240110</v>
      </c>
      <c r="N26" s="31" t="str">
        <f t="shared" si="9"/>
        <v>99002322024011001</v>
      </c>
      <c r="O26" s="31">
        <f t="shared" si="10"/>
        <v>20240110</v>
      </c>
    </row>
    <row r="27" spans="1:17" ht="18" customHeight="1" x14ac:dyDescent="0.4">
      <c r="A27" s="5" t="str">
        <f t="shared" si="0"/>
        <v>990023</v>
      </c>
      <c r="B27" s="13">
        <f t="shared" si="1"/>
        <v>2025</v>
      </c>
      <c r="C27" s="5">
        <f t="shared" si="2"/>
        <v>2</v>
      </c>
      <c r="D27" s="6" t="str">
        <f t="shared" si="3"/>
        <v>0A</v>
      </c>
      <c r="E27" s="6" t="s">
        <v>38</v>
      </c>
      <c r="F27" s="6"/>
      <c r="G27" s="6"/>
      <c r="H27" s="40">
        <v>20240201</v>
      </c>
      <c r="I27" s="14">
        <f t="shared" si="4"/>
        <v>2024</v>
      </c>
      <c r="J27" s="5" t="str">
        <f t="shared" si="5"/>
        <v>99002322520A1101</v>
      </c>
      <c r="K27" s="5" t="str">
        <f t="shared" si="6"/>
        <v>24_2_0A_11</v>
      </c>
      <c r="L27" s="30" t="str">
        <f t="shared" si="7"/>
        <v>99002322024020101</v>
      </c>
      <c r="M27" s="30">
        <f t="shared" si="8"/>
        <v>20240201</v>
      </c>
      <c r="N27" s="31" t="str">
        <f t="shared" si="9"/>
        <v>99002322024020101</v>
      </c>
      <c r="O27" s="31">
        <f t="shared" si="10"/>
        <v>20240201</v>
      </c>
    </row>
    <row r="28" spans="1:17" ht="18" customHeight="1" x14ac:dyDescent="0.4">
      <c r="A28" s="5" t="str">
        <f t="shared" si="0"/>
        <v>990023</v>
      </c>
      <c r="B28" s="13">
        <f t="shared" si="1"/>
        <v>2025</v>
      </c>
      <c r="C28" s="5">
        <f t="shared" si="2"/>
        <v>2</v>
      </c>
      <c r="D28" s="6" t="str">
        <f t="shared" si="3"/>
        <v>0A</v>
      </c>
      <c r="E28" s="6" t="s">
        <v>39</v>
      </c>
      <c r="F28" s="6"/>
      <c r="G28" s="6"/>
      <c r="H28" s="40">
        <v>20240202</v>
      </c>
      <c r="I28" s="14">
        <f t="shared" si="4"/>
        <v>2024</v>
      </c>
      <c r="J28" s="5" t="str">
        <f t="shared" si="5"/>
        <v>99002322520A1201</v>
      </c>
      <c r="K28" s="5" t="str">
        <f t="shared" si="6"/>
        <v>24_2_0A_12</v>
      </c>
      <c r="L28" s="30" t="str">
        <f t="shared" si="7"/>
        <v>99002322024020201</v>
      </c>
      <c r="M28" s="30">
        <f t="shared" si="8"/>
        <v>20240202</v>
      </c>
      <c r="N28" s="31" t="str">
        <f t="shared" si="9"/>
        <v>99002322024020201</v>
      </c>
      <c r="O28" s="31">
        <f t="shared" si="10"/>
        <v>20240202</v>
      </c>
    </row>
    <row r="29" spans="1:17" ht="18" customHeight="1" x14ac:dyDescent="0.4">
      <c r="A29" s="5" t="str">
        <f t="shared" si="0"/>
        <v>990023</v>
      </c>
      <c r="B29" s="13">
        <f t="shared" si="1"/>
        <v>2025</v>
      </c>
      <c r="C29" s="5">
        <f t="shared" si="2"/>
        <v>2</v>
      </c>
      <c r="D29" s="6" t="str">
        <f t="shared" si="3"/>
        <v>0A</v>
      </c>
      <c r="E29" s="6" t="s">
        <v>40</v>
      </c>
      <c r="F29" s="6"/>
      <c r="G29" s="6"/>
      <c r="H29" s="40">
        <v>20240203</v>
      </c>
      <c r="I29" s="14">
        <f t="shared" si="4"/>
        <v>2024</v>
      </c>
      <c r="J29" s="5" t="str">
        <f t="shared" si="5"/>
        <v>99002322520A1301</v>
      </c>
      <c r="K29" s="5" t="str">
        <f t="shared" si="6"/>
        <v>24_2_0A_13</v>
      </c>
      <c r="L29" s="30" t="str">
        <f t="shared" si="7"/>
        <v>99002322024020301</v>
      </c>
      <c r="M29" s="30">
        <f t="shared" si="8"/>
        <v>20240203</v>
      </c>
      <c r="N29" s="31" t="str">
        <f t="shared" si="9"/>
        <v>99002322024020301</v>
      </c>
      <c r="O29" s="31">
        <f t="shared" si="10"/>
        <v>20240203</v>
      </c>
    </row>
    <row r="30" spans="1:17" ht="18" customHeight="1" x14ac:dyDescent="0.4">
      <c r="A30" s="5" t="str">
        <f t="shared" si="0"/>
        <v>990023</v>
      </c>
      <c r="B30" s="13">
        <f t="shared" si="1"/>
        <v>2025</v>
      </c>
      <c r="C30" s="5">
        <f t="shared" si="2"/>
        <v>2</v>
      </c>
      <c r="D30" s="6" t="str">
        <f t="shared" si="3"/>
        <v>0A</v>
      </c>
      <c r="E30" s="6" t="s">
        <v>41</v>
      </c>
      <c r="F30" s="6"/>
      <c r="G30" s="6"/>
      <c r="H30" s="40">
        <v>20240204</v>
      </c>
      <c r="I30" s="14">
        <f t="shared" si="4"/>
        <v>2024</v>
      </c>
      <c r="J30" s="5" t="str">
        <f t="shared" si="5"/>
        <v>99002322520A1401</v>
      </c>
      <c r="K30" s="5" t="str">
        <f t="shared" si="6"/>
        <v>24_2_0A_14</v>
      </c>
      <c r="L30" s="30" t="str">
        <f t="shared" si="7"/>
        <v>99002322024020401</v>
      </c>
      <c r="M30" s="30">
        <f t="shared" si="8"/>
        <v>20240204</v>
      </c>
      <c r="N30" s="31" t="str">
        <f t="shared" si="9"/>
        <v>99002322024020401</v>
      </c>
      <c r="O30" s="31">
        <f t="shared" si="10"/>
        <v>20240204</v>
      </c>
    </row>
    <row r="31" spans="1:17" ht="18" customHeight="1" x14ac:dyDescent="0.4">
      <c r="A31" s="5" t="str">
        <f t="shared" si="0"/>
        <v>990023</v>
      </c>
      <c r="B31" s="13">
        <f t="shared" si="1"/>
        <v>2025</v>
      </c>
      <c r="C31" s="5">
        <f t="shared" si="2"/>
        <v>2</v>
      </c>
      <c r="D31" s="6" t="str">
        <f t="shared" si="3"/>
        <v>0A</v>
      </c>
      <c r="E31" s="6" t="s">
        <v>42</v>
      </c>
      <c r="F31" s="6"/>
      <c r="G31" s="6"/>
      <c r="H31" s="40">
        <v>20240205</v>
      </c>
      <c r="I31" s="14">
        <f t="shared" si="4"/>
        <v>2024</v>
      </c>
      <c r="J31" s="5" t="str">
        <f t="shared" si="5"/>
        <v>99002322520A1501</v>
      </c>
      <c r="K31" s="5" t="str">
        <f t="shared" si="6"/>
        <v>24_2_0A_15</v>
      </c>
      <c r="L31" s="30" t="str">
        <f t="shared" si="7"/>
        <v>99002322024020501</v>
      </c>
      <c r="M31" s="30">
        <f t="shared" si="8"/>
        <v>20240205</v>
      </c>
      <c r="N31" s="31" t="str">
        <f t="shared" si="9"/>
        <v>99002322024020501</v>
      </c>
      <c r="O31" s="31">
        <f t="shared" si="10"/>
        <v>20240205</v>
      </c>
    </row>
    <row r="32" spans="1:17" ht="18" customHeight="1" x14ac:dyDescent="0.4">
      <c r="A32" s="5" t="str">
        <f t="shared" si="0"/>
        <v>990023</v>
      </c>
      <c r="B32" s="13">
        <f t="shared" si="1"/>
        <v>2025</v>
      </c>
      <c r="C32" s="5">
        <f t="shared" si="2"/>
        <v>2</v>
      </c>
      <c r="D32" s="6" t="str">
        <f t="shared" si="3"/>
        <v>0A</v>
      </c>
      <c r="E32" s="6" t="s">
        <v>43</v>
      </c>
      <c r="F32" s="6"/>
      <c r="G32" s="6"/>
      <c r="H32" s="40">
        <v>20240206</v>
      </c>
      <c r="I32" s="14">
        <f t="shared" si="4"/>
        <v>2024</v>
      </c>
      <c r="J32" s="5" t="str">
        <f t="shared" si="5"/>
        <v>99002322520A1601</v>
      </c>
      <c r="K32" s="5" t="str">
        <f t="shared" si="6"/>
        <v>24_2_0A_16</v>
      </c>
      <c r="L32" s="30" t="str">
        <f t="shared" si="7"/>
        <v>99002322024020601</v>
      </c>
      <c r="M32" s="30">
        <f t="shared" si="8"/>
        <v>20240206</v>
      </c>
      <c r="N32" s="31" t="str">
        <f t="shared" si="9"/>
        <v>99002322024020601</v>
      </c>
      <c r="O32" s="31">
        <f t="shared" si="10"/>
        <v>20240206</v>
      </c>
    </row>
    <row r="33" spans="1:15" ht="18" customHeight="1" x14ac:dyDescent="0.4">
      <c r="A33" s="5" t="str">
        <f t="shared" si="0"/>
        <v>990023</v>
      </c>
      <c r="B33" s="13">
        <f t="shared" si="1"/>
        <v>2025</v>
      </c>
      <c r="C33" s="5">
        <f t="shared" si="2"/>
        <v>2</v>
      </c>
      <c r="D33" s="6" t="str">
        <f t="shared" si="3"/>
        <v>0A</v>
      </c>
      <c r="E33" s="6" t="s">
        <v>44</v>
      </c>
      <c r="F33" s="6"/>
      <c r="G33" s="6"/>
      <c r="H33" s="40">
        <v>20240207</v>
      </c>
      <c r="I33" s="14">
        <f t="shared" si="4"/>
        <v>2024</v>
      </c>
      <c r="J33" s="5" t="str">
        <f t="shared" si="5"/>
        <v>99002322520A1701</v>
      </c>
      <c r="K33" s="5" t="str">
        <f t="shared" si="6"/>
        <v>24_2_0A_17</v>
      </c>
      <c r="L33" s="30" t="str">
        <f t="shared" si="7"/>
        <v>99002322024020701</v>
      </c>
      <c r="M33" s="30">
        <f t="shared" si="8"/>
        <v>20240207</v>
      </c>
      <c r="N33" s="31" t="str">
        <f t="shared" si="9"/>
        <v>99002322024020701</v>
      </c>
      <c r="O33" s="31">
        <f t="shared" si="10"/>
        <v>20240207</v>
      </c>
    </row>
    <row r="34" spans="1:15" ht="18" customHeight="1" x14ac:dyDescent="0.4">
      <c r="A34" s="5" t="str">
        <f t="shared" si="0"/>
        <v>990023</v>
      </c>
      <c r="B34" s="13">
        <f t="shared" si="1"/>
        <v>2025</v>
      </c>
      <c r="C34" s="5">
        <f t="shared" si="2"/>
        <v>2</v>
      </c>
      <c r="D34" s="6" t="str">
        <f t="shared" si="3"/>
        <v>0A</v>
      </c>
      <c r="E34" s="6" t="s">
        <v>45</v>
      </c>
      <c r="F34" s="6"/>
      <c r="G34" s="6"/>
      <c r="H34" s="40">
        <v>20240208</v>
      </c>
      <c r="I34" s="14">
        <f t="shared" si="4"/>
        <v>2024</v>
      </c>
      <c r="J34" s="5" t="str">
        <f t="shared" si="5"/>
        <v>99002322520A1801</v>
      </c>
      <c r="K34" s="5" t="str">
        <f t="shared" si="6"/>
        <v>24_2_0A_18</v>
      </c>
      <c r="L34" s="30" t="str">
        <f t="shared" si="7"/>
        <v>99002322024020801</v>
      </c>
      <c r="M34" s="30">
        <f t="shared" si="8"/>
        <v>20240208</v>
      </c>
      <c r="N34" s="31" t="str">
        <f t="shared" si="9"/>
        <v>99002322024020801</v>
      </c>
      <c r="O34" s="31">
        <f t="shared" si="10"/>
        <v>20240208</v>
      </c>
    </row>
    <row r="35" spans="1:15" ht="18" customHeight="1" x14ac:dyDescent="0.4">
      <c r="A35" s="5" t="str">
        <f t="shared" si="0"/>
        <v>990023</v>
      </c>
      <c r="B35" s="13">
        <f t="shared" si="1"/>
        <v>2025</v>
      </c>
      <c r="C35" s="5">
        <f t="shared" si="2"/>
        <v>2</v>
      </c>
      <c r="D35" s="6" t="str">
        <f t="shared" si="3"/>
        <v>0A</v>
      </c>
      <c r="E35" s="6" t="s">
        <v>46</v>
      </c>
      <c r="F35" s="6"/>
      <c r="G35" s="6"/>
      <c r="H35" s="40">
        <v>20240209</v>
      </c>
      <c r="I35" s="14">
        <f t="shared" si="4"/>
        <v>2024</v>
      </c>
      <c r="J35" s="5" t="str">
        <f t="shared" si="5"/>
        <v>99002322520A1901</v>
      </c>
      <c r="K35" s="5" t="str">
        <f t="shared" si="6"/>
        <v>24_2_0A_19</v>
      </c>
      <c r="L35" s="30" t="str">
        <f t="shared" si="7"/>
        <v>99002322024020901</v>
      </c>
      <c r="M35" s="30">
        <f t="shared" si="8"/>
        <v>20240209</v>
      </c>
      <c r="N35" s="31" t="str">
        <f t="shared" si="9"/>
        <v>99002322024020901</v>
      </c>
      <c r="O35" s="31">
        <f t="shared" si="10"/>
        <v>20240209</v>
      </c>
    </row>
    <row r="36" spans="1:15" ht="18" customHeight="1" x14ac:dyDescent="0.4">
      <c r="A36" s="5" t="str">
        <f t="shared" si="0"/>
        <v>990023</v>
      </c>
      <c r="B36" s="13">
        <f t="shared" si="1"/>
        <v>2025</v>
      </c>
      <c r="C36" s="5">
        <f t="shared" si="2"/>
        <v>2</v>
      </c>
      <c r="D36" s="6" t="str">
        <f t="shared" si="3"/>
        <v>0A</v>
      </c>
      <c r="E36" s="6" t="s">
        <v>47</v>
      </c>
      <c r="F36" s="6"/>
      <c r="G36" s="6"/>
      <c r="H36" s="40">
        <v>20240210</v>
      </c>
      <c r="I36" s="14">
        <f t="shared" si="4"/>
        <v>2024</v>
      </c>
      <c r="J36" s="5" t="str">
        <f t="shared" si="5"/>
        <v>99002322520A2001</v>
      </c>
      <c r="K36" s="5" t="str">
        <f t="shared" si="6"/>
        <v>24_2_0A_20</v>
      </c>
      <c r="L36" s="30" t="str">
        <f t="shared" si="7"/>
        <v>99002322024021001</v>
      </c>
      <c r="M36" s="30">
        <f t="shared" si="8"/>
        <v>20240210</v>
      </c>
      <c r="N36" s="31" t="str">
        <f t="shared" si="9"/>
        <v>99002322024021001</v>
      </c>
      <c r="O36" s="31">
        <f t="shared" si="10"/>
        <v>20240210</v>
      </c>
    </row>
    <row r="37" spans="1:15" ht="18" customHeight="1" x14ac:dyDescent="0.4">
      <c r="A37" s="5" t="str">
        <f t="shared" si="0"/>
        <v>990023</v>
      </c>
      <c r="B37" s="13">
        <f t="shared" si="1"/>
        <v>2025</v>
      </c>
      <c r="C37" s="5">
        <f t="shared" si="2"/>
        <v>2</v>
      </c>
      <c r="D37" s="6" t="str">
        <f t="shared" si="3"/>
        <v>0A</v>
      </c>
      <c r="E37" s="6" t="s">
        <v>48</v>
      </c>
      <c r="F37" s="6"/>
      <c r="G37" s="6"/>
      <c r="H37" s="40">
        <v>20240301</v>
      </c>
      <c r="I37" s="14">
        <f t="shared" si="4"/>
        <v>2024</v>
      </c>
      <c r="J37" s="5" t="str">
        <f t="shared" si="5"/>
        <v>99002322520A2101</v>
      </c>
      <c r="K37" s="5" t="str">
        <f t="shared" si="6"/>
        <v>24_2_0A_21</v>
      </c>
      <c r="L37" s="30" t="str">
        <f t="shared" si="7"/>
        <v>99002322024030101</v>
      </c>
      <c r="M37" s="30">
        <f t="shared" si="8"/>
        <v>20240301</v>
      </c>
      <c r="N37" s="31" t="str">
        <f t="shared" si="9"/>
        <v>99002322024030101</v>
      </c>
      <c r="O37" s="31">
        <f t="shared" si="10"/>
        <v>20240301</v>
      </c>
    </row>
    <row r="38" spans="1:15" ht="18" customHeight="1" x14ac:dyDescent="0.4">
      <c r="A38" s="5" t="str">
        <f t="shared" si="0"/>
        <v>990023</v>
      </c>
      <c r="B38" s="13">
        <f t="shared" si="1"/>
        <v>2025</v>
      </c>
      <c r="C38" s="5">
        <f t="shared" si="2"/>
        <v>2</v>
      </c>
      <c r="D38" s="6" t="str">
        <f t="shared" si="3"/>
        <v>0A</v>
      </c>
      <c r="E38" s="6" t="s">
        <v>49</v>
      </c>
      <c r="F38" s="6"/>
      <c r="G38" s="6"/>
      <c r="H38" s="40">
        <v>20240302</v>
      </c>
      <c r="I38" s="14">
        <f t="shared" si="4"/>
        <v>2024</v>
      </c>
      <c r="J38" s="5" t="str">
        <f t="shared" si="5"/>
        <v>99002322520A2201</v>
      </c>
      <c r="K38" s="5" t="str">
        <f t="shared" si="6"/>
        <v>24_2_0A_22</v>
      </c>
      <c r="L38" s="30" t="str">
        <f t="shared" si="7"/>
        <v>99002322024030201</v>
      </c>
      <c r="M38" s="30">
        <f t="shared" si="8"/>
        <v>20240302</v>
      </c>
      <c r="N38" s="31" t="str">
        <f t="shared" si="9"/>
        <v>99002322024030201</v>
      </c>
      <c r="O38" s="31">
        <f t="shared" si="10"/>
        <v>20240302</v>
      </c>
    </row>
    <row r="39" spans="1:15" ht="18" customHeight="1" x14ac:dyDescent="0.4">
      <c r="A39" s="5" t="str">
        <f t="shared" si="0"/>
        <v>990023</v>
      </c>
      <c r="B39" s="13">
        <f t="shared" si="1"/>
        <v>2025</v>
      </c>
      <c r="C39" s="5">
        <f t="shared" si="2"/>
        <v>2</v>
      </c>
      <c r="D39" s="6" t="str">
        <f t="shared" si="3"/>
        <v>0A</v>
      </c>
      <c r="E39" s="6" t="s">
        <v>50</v>
      </c>
      <c r="F39" s="6"/>
      <c r="G39" s="6"/>
      <c r="H39" s="40">
        <v>20240303</v>
      </c>
      <c r="I39" s="14">
        <f t="shared" si="4"/>
        <v>2024</v>
      </c>
      <c r="J39" s="5" t="str">
        <f t="shared" si="5"/>
        <v>99002322520A2301</v>
      </c>
      <c r="K39" s="5" t="str">
        <f t="shared" si="6"/>
        <v>24_2_0A_23</v>
      </c>
      <c r="L39" s="30" t="str">
        <f t="shared" si="7"/>
        <v>99002322024030301</v>
      </c>
      <c r="M39" s="30">
        <f t="shared" si="8"/>
        <v>20240303</v>
      </c>
      <c r="N39" s="31" t="str">
        <f t="shared" si="9"/>
        <v>99002322024030301</v>
      </c>
      <c r="O39" s="31">
        <f t="shared" si="10"/>
        <v>20240303</v>
      </c>
    </row>
    <row r="40" spans="1:15" ht="18" customHeight="1" x14ac:dyDescent="0.4">
      <c r="A40" s="5" t="str">
        <f t="shared" si="0"/>
        <v>990023</v>
      </c>
      <c r="B40" s="13">
        <f t="shared" si="1"/>
        <v>2025</v>
      </c>
      <c r="C40" s="5">
        <f t="shared" si="2"/>
        <v>2</v>
      </c>
      <c r="D40" s="6" t="str">
        <f t="shared" si="3"/>
        <v>0A</v>
      </c>
      <c r="E40" s="6" t="s">
        <v>51</v>
      </c>
      <c r="F40" s="6"/>
      <c r="G40" s="6"/>
      <c r="H40" s="40">
        <v>20240304</v>
      </c>
      <c r="I40" s="14">
        <f t="shared" si="4"/>
        <v>2024</v>
      </c>
      <c r="J40" s="5" t="str">
        <f t="shared" si="5"/>
        <v>99002322520A2401</v>
      </c>
      <c r="K40" s="5" t="str">
        <f t="shared" si="6"/>
        <v>24_2_0A_24</v>
      </c>
      <c r="L40" s="30" t="str">
        <f t="shared" si="7"/>
        <v>99002322024030401</v>
      </c>
      <c r="M40" s="30">
        <f t="shared" si="8"/>
        <v>20240304</v>
      </c>
      <c r="N40" s="31" t="str">
        <f t="shared" si="9"/>
        <v>99002322024030401</v>
      </c>
      <c r="O40" s="31">
        <f t="shared" si="10"/>
        <v>20240304</v>
      </c>
    </row>
    <row r="41" spans="1:15" ht="18" customHeight="1" x14ac:dyDescent="0.4">
      <c r="A41" s="5" t="str">
        <f t="shared" si="0"/>
        <v>990023</v>
      </c>
      <c r="B41" s="13">
        <f t="shared" si="1"/>
        <v>2025</v>
      </c>
      <c r="C41" s="5">
        <f t="shared" si="2"/>
        <v>2</v>
      </c>
      <c r="D41" s="6" t="str">
        <f t="shared" si="3"/>
        <v>0A</v>
      </c>
      <c r="E41" s="6" t="s">
        <v>52</v>
      </c>
      <c r="F41" s="6"/>
      <c r="G41" s="6"/>
      <c r="H41" s="40">
        <v>20240305</v>
      </c>
      <c r="I41" s="14">
        <f t="shared" si="4"/>
        <v>2024</v>
      </c>
      <c r="J41" s="5" t="str">
        <f t="shared" si="5"/>
        <v>99002322520A2501</v>
      </c>
      <c r="K41" s="5" t="str">
        <f t="shared" si="6"/>
        <v>24_2_0A_25</v>
      </c>
      <c r="L41" s="30" t="str">
        <f t="shared" si="7"/>
        <v>99002322024030501</v>
      </c>
      <c r="M41" s="30">
        <f t="shared" si="8"/>
        <v>20240305</v>
      </c>
      <c r="N41" s="31" t="str">
        <f t="shared" si="9"/>
        <v>99002322024030501</v>
      </c>
      <c r="O41" s="31">
        <f t="shared" si="10"/>
        <v>20240305</v>
      </c>
    </row>
    <row r="42" spans="1:15" ht="18" customHeight="1" x14ac:dyDescent="0.4">
      <c r="A42" s="5" t="str">
        <f t="shared" si="0"/>
        <v>990023</v>
      </c>
      <c r="B42" s="13">
        <f t="shared" si="1"/>
        <v>2025</v>
      </c>
      <c r="C42" s="5">
        <f t="shared" si="2"/>
        <v>2</v>
      </c>
      <c r="D42" s="6" t="str">
        <f t="shared" si="3"/>
        <v>0A</v>
      </c>
      <c r="E42" s="6" t="s">
        <v>53</v>
      </c>
      <c r="F42" s="6"/>
      <c r="G42" s="6"/>
      <c r="H42" s="40">
        <v>20240306</v>
      </c>
      <c r="I42" s="14">
        <f t="shared" si="4"/>
        <v>2024</v>
      </c>
      <c r="J42" s="5" t="str">
        <f t="shared" si="5"/>
        <v>99002322520A2601</v>
      </c>
      <c r="K42" s="5" t="str">
        <f t="shared" si="6"/>
        <v>24_2_0A_26</v>
      </c>
      <c r="L42" s="30" t="str">
        <f t="shared" si="7"/>
        <v>99002322024030601</v>
      </c>
      <c r="M42" s="30">
        <f t="shared" si="8"/>
        <v>20240306</v>
      </c>
      <c r="N42" s="31" t="str">
        <f t="shared" si="9"/>
        <v>99002322024030601</v>
      </c>
      <c r="O42" s="31">
        <f t="shared" si="10"/>
        <v>20240306</v>
      </c>
    </row>
    <row r="43" spans="1:15" ht="18" customHeight="1" x14ac:dyDescent="0.4">
      <c r="A43" s="5" t="str">
        <f t="shared" si="0"/>
        <v>990023</v>
      </c>
      <c r="B43" s="13">
        <f t="shared" si="1"/>
        <v>2025</v>
      </c>
      <c r="C43" s="5">
        <f t="shared" si="2"/>
        <v>2</v>
      </c>
      <c r="D43" s="6" t="str">
        <f t="shared" si="3"/>
        <v>0A</v>
      </c>
      <c r="E43" s="6" t="s">
        <v>54</v>
      </c>
      <c r="F43" s="6"/>
      <c r="G43" s="6"/>
      <c r="H43" s="40">
        <v>20240307</v>
      </c>
      <c r="I43" s="14">
        <f t="shared" si="4"/>
        <v>2024</v>
      </c>
      <c r="J43" s="5" t="str">
        <f t="shared" si="5"/>
        <v>99002322520A2701</v>
      </c>
      <c r="K43" s="5" t="str">
        <f t="shared" si="6"/>
        <v>24_2_0A_27</v>
      </c>
      <c r="L43" s="30" t="str">
        <f t="shared" si="7"/>
        <v>99002322024030701</v>
      </c>
      <c r="M43" s="30">
        <f t="shared" si="8"/>
        <v>20240307</v>
      </c>
      <c r="N43" s="31" t="str">
        <f t="shared" si="9"/>
        <v>99002322024030701</v>
      </c>
      <c r="O43" s="31">
        <f t="shared" si="10"/>
        <v>20240307</v>
      </c>
    </row>
    <row r="44" spans="1:15" ht="18" customHeight="1" x14ac:dyDescent="0.4">
      <c r="A44" s="5" t="str">
        <f t="shared" si="0"/>
        <v>990023</v>
      </c>
      <c r="B44" s="13">
        <f t="shared" si="1"/>
        <v>2025</v>
      </c>
      <c r="C44" s="5">
        <f t="shared" si="2"/>
        <v>2</v>
      </c>
      <c r="D44" s="6" t="str">
        <f t="shared" si="3"/>
        <v>0A</v>
      </c>
      <c r="E44" s="6" t="s">
        <v>55</v>
      </c>
      <c r="F44" s="6"/>
      <c r="G44" s="6"/>
      <c r="H44" s="40">
        <v>20240308</v>
      </c>
      <c r="I44" s="14">
        <f t="shared" si="4"/>
        <v>2024</v>
      </c>
      <c r="J44" s="5" t="str">
        <f t="shared" si="5"/>
        <v>99002322520A2801</v>
      </c>
      <c r="K44" s="5" t="str">
        <f t="shared" si="6"/>
        <v>24_2_0A_28</v>
      </c>
      <c r="L44" s="30" t="str">
        <f t="shared" si="7"/>
        <v>99002322024030801</v>
      </c>
      <c r="M44" s="30">
        <f t="shared" si="8"/>
        <v>20240308</v>
      </c>
      <c r="N44" s="31" t="str">
        <f t="shared" si="9"/>
        <v>99002322024030801</v>
      </c>
      <c r="O44" s="31">
        <f t="shared" si="10"/>
        <v>20240308</v>
      </c>
    </row>
    <row r="45" spans="1:15" ht="18" customHeight="1" x14ac:dyDescent="0.4">
      <c r="A45" s="5" t="str">
        <f t="shared" si="0"/>
        <v>990023</v>
      </c>
      <c r="B45" s="13">
        <f t="shared" si="1"/>
        <v>2025</v>
      </c>
      <c r="C45" s="5">
        <f t="shared" si="2"/>
        <v>2</v>
      </c>
      <c r="D45" s="6" t="str">
        <f t="shared" si="3"/>
        <v>0A</v>
      </c>
      <c r="E45" s="6" t="s">
        <v>56</v>
      </c>
      <c r="F45" s="6"/>
      <c r="G45" s="6"/>
      <c r="H45" s="40">
        <v>20240309</v>
      </c>
      <c r="I45" s="14">
        <f t="shared" si="4"/>
        <v>2024</v>
      </c>
      <c r="J45" s="5" t="str">
        <f t="shared" si="5"/>
        <v>99002322520A2901</v>
      </c>
      <c r="K45" s="5" t="str">
        <f t="shared" si="6"/>
        <v>24_2_0A_29</v>
      </c>
      <c r="L45" s="30" t="str">
        <f t="shared" si="7"/>
        <v>99002322024030901</v>
      </c>
      <c r="M45" s="30">
        <f t="shared" si="8"/>
        <v>20240309</v>
      </c>
      <c r="N45" s="31" t="str">
        <f t="shared" si="9"/>
        <v>99002322024030901</v>
      </c>
      <c r="O45" s="31">
        <f t="shared" si="10"/>
        <v>20240309</v>
      </c>
    </row>
    <row r="46" spans="1:15" ht="18" customHeight="1" x14ac:dyDescent="0.4">
      <c r="A46" s="5" t="str">
        <f t="shared" si="0"/>
        <v>990023</v>
      </c>
      <c r="B46" s="13">
        <f t="shared" si="1"/>
        <v>2025</v>
      </c>
      <c r="C46" s="5">
        <f t="shared" si="2"/>
        <v>2</v>
      </c>
      <c r="D46" s="6" t="str">
        <f t="shared" si="3"/>
        <v>0A</v>
      </c>
      <c r="E46" s="6" t="s">
        <v>57</v>
      </c>
      <c r="F46" s="6"/>
      <c r="G46" s="6"/>
      <c r="H46" s="40">
        <v>20240310</v>
      </c>
      <c r="I46" s="14">
        <f t="shared" si="4"/>
        <v>2024</v>
      </c>
      <c r="J46" s="5" t="str">
        <f t="shared" si="5"/>
        <v>99002322520A3001</v>
      </c>
      <c r="K46" s="5" t="str">
        <f t="shared" si="6"/>
        <v>24_2_0A_30</v>
      </c>
      <c r="L46" s="30" t="str">
        <f t="shared" si="7"/>
        <v>99002322024031001</v>
      </c>
      <c r="M46" s="30">
        <f t="shared" si="8"/>
        <v>20240310</v>
      </c>
      <c r="N46" s="31" t="str">
        <f t="shared" si="9"/>
        <v>99002322024031001</v>
      </c>
      <c r="O46" s="31">
        <f t="shared" si="10"/>
        <v>20240310</v>
      </c>
    </row>
    <row r="47" spans="1:15" ht="18" customHeight="1" x14ac:dyDescent="0.4">
      <c r="A47" s="5" t="str">
        <f t="shared" si="0"/>
        <v>990023</v>
      </c>
      <c r="B47" s="13">
        <f t="shared" si="1"/>
        <v>2025</v>
      </c>
      <c r="C47" s="5">
        <f t="shared" si="2"/>
        <v>2</v>
      </c>
      <c r="D47" s="6" t="str">
        <f t="shared" si="3"/>
        <v>0A</v>
      </c>
      <c r="E47" s="6" t="s">
        <v>58</v>
      </c>
      <c r="F47" s="6"/>
      <c r="G47" s="6"/>
      <c r="H47" s="40">
        <v>20240401</v>
      </c>
      <c r="I47" s="14">
        <f t="shared" si="4"/>
        <v>2024</v>
      </c>
      <c r="J47" s="5" t="str">
        <f t="shared" si="5"/>
        <v>99002322520A3101</v>
      </c>
      <c r="K47" s="5" t="str">
        <f t="shared" si="6"/>
        <v>24_2_0A_31</v>
      </c>
      <c r="L47" s="30" t="str">
        <f t="shared" si="7"/>
        <v>99002322024040101</v>
      </c>
      <c r="M47" s="30">
        <f t="shared" si="8"/>
        <v>20240401</v>
      </c>
      <c r="N47" s="31" t="str">
        <f t="shared" si="9"/>
        <v>99002322024040101</v>
      </c>
      <c r="O47" s="31">
        <f t="shared" si="10"/>
        <v>20240401</v>
      </c>
    </row>
    <row r="48" spans="1:15" ht="18" customHeight="1" x14ac:dyDescent="0.4">
      <c r="A48" s="5" t="str">
        <f t="shared" si="0"/>
        <v>990023</v>
      </c>
      <c r="B48" s="13">
        <f t="shared" si="1"/>
        <v>2025</v>
      </c>
      <c r="C48" s="5">
        <f t="shared" si="2"/>
        <v>2</v>
      </c>
      <c r="D48" s="6" t="str">
        <f t="shared" si="3"/>
        <v>0A</v>
      </c>
      <c r="E48" s="6" t="s">
        <v>59</v>
      </c>
      <c r="F48" s="6"/>
      <c r="G48" s="6"/>
      <c r="H48" s="40">
        <v>20240402</v>
      </c>
      <c r="I48" s="14">
        <f t="shared" si="4"/>
        <v>2024</v>
      </c>
      <c r="J48" s="5" t="str">
        <f t="shared" si="5"/>
        <v>99002322520A3201</v>
      </c>
      <c r="K48" s="5" t="str">
        <f t="shared" si="6"/>
        <v>24_2_0A_32</v>
      </c>
      <c r="L48" s="30" t="str">
        <f t="shared" si="7"/>
        <v>99002322024040201</v>
      </c>
      <c r="M48" s="30">
        <f t="shared" si="8"/>
        <v>20240402</v>
      </c>
      <c r="N48" s="31" t="str">
        <f t="shared" si="9"/>
        <v>99002322024040201</v>
      </c>
      <c r="O48" s="31">
        <f t="shared" si="10"/>
        <v>20240402</v>
      </c>
    </row>
    <row r="49" spans="1:15" ht="18" customHeight="1" x14ac:dyDescent="0.4">
      <c r="A49" s="5" t="str">
        <f t="shared" si="0"/>
        <v>990023</v>
      </c>
      <c r="B49" s="13">
        <f t="shared" si="1"/>
        <v>2025</v>
      </c>
      <c r="C49" s="5">
        <f t="shared" si="2"/>
        <v>2</v>
      </c>
      <c r="D49" s="6" t="str">
        <f t="shared" si="3"/>
        <v>0A</v>
      </c>
      <c r="E49" s="6" t="s">
        <v>60</v>
      </c>
      <c r="F49" s="6"/>
      <c r="G49" s="6"/>
      <c r="H49" s="40">
        <v>20240403</v>
      </c>
      <c r="I49" s="14">
        <f t="shared" si="4"/>
        <v>2024</v>
      </c>
      <c r="J49" s="5" t="str">
        <f t="shared" si="5"/>
        <v>99002322520A3301</v>
      </c>
      <c r="K49" s="5" t="str">
        <f t="shared" si="6"/>
        <v>24_2_0A_33</v>
      </c>
      <c r="L49" s="30" t="str">
        <f t="shared" si="7"/>
        <v>99002322024040301</v>
      </c>
      <c r="M49" s="30">
        <f t="shared" si="8"/>
        <v>20240403</v>
      </c>
      <c r="N49" s="31" t="str">
        <f t="shared" si="9"/>
        <v>99002322024040301</v>
      </c>
      <c r="O49" s="31">
        <f t="shared" si="10"/>
        <v>20240403</v>
      </c>
    </row>
    <row r="50" spans="1:15" ht="18" customHeight="1" x14ac:dyDescent="0.4">
      <c r="A50" s="5" t="str">
        <f t="shared" si="0"/>
        <v>990023</v>
      </c>
      <c r="B50" s="13">
        <f t="shared" si="1"/>
        <v>2025</v>
      </c>
      <c r="C50" s="5">
        <f t="shared" si="2"/>
        <v>2</v>
      </c>
      <c r="D50" s="6" t="str">
        <f t="shared" si="3"/>
        <v>0A</v>
      </c>
      <c r="E50" s="6" t="s">
        <v>61</v>
      </c>
      <c r="F50" s="6"/>
      <c r="G50" s="6"/>
      <c r="H50" s="40">
        <v>20240404</v>
      </c>
      <c r="I50" s="14">
        <f t="shared" si="4"/>
        <v>2024</v>
      </c>
      <c r="J50" s="5" t="str">
        <f t="shared" si="5"/>
        <v>99002322520A3401</v>
      </c>
      <c r="K50" s="5" t="str">
        <f t="shared" si="6"/>
        <v>24_2_0A_34</v>
      </c>
      <c r="L50" s="30" t="str">
        <f t="shared" si="7"/>
        <v>99002322024040401</v>
      </c>
      <c r="M50" s="30">
        <f t="shared" si="8"/>
        <v>20240404</v>
      </c>
      <c r="N50" s="31" t="str">
        <f t="shared" si="9"/>
        <v>99002322024040401</v>
      </c>
      <c r="O50" s="31">
        <f t="shared" si="10"/>
        <v>20240404</v>
      </c>
    </row>
    <row r="51" spans="1:15" ht="18" customHeight="1" x14ac:dyDescent="0.4">
      <c r="A51" s="5" t="str">
        <f t="shared" si="0"/>
        <v>990023</v>
      </c>
      <c r="B51" s="13">
        <f t="shared" si="1"/>
        <v>2025</v>
      </c>
      <c r="C51" s="5">
        <f t="shared" si="2"/>
        <v>2</v>
      </c>
      <c r="D51" s="6" t="str">
        <f t="shared" si="3"/>
        <v>0A</v>
      </c>
      <c r="E51" s="6" t="s">
        <v>62</v>
      </c>
      <c r="F51" s="6"/>
      <c r="G51" s="6"/>
      <c r="H51" s="40">
        <v>20240405</v>
      </c>
      <c r="I51" s="14">
        <f t="shared" si="4"/>
        <v>2024</v>
      </c>
      <c r="J51" s="5" t="str">
        <f t="shared" si="5"/>
        <v>99002322520A3501</v>
      </c>
      <c r="K51" s="5" t="str">
        <f t="shared" si="6"/>
        <v>24_2_0A_35</v>
      </c>
      <c r="L51" s="30" t="str">
        <f t="shared" si="7"/>
        <v>99002322024040501</v>
      </c>
      <c r="M51" s="30">
        <f t="shared" si="8"/>
        <v>20240405</v>
      </c>
      <c r="N51" s="31" t="str">
        <f t="shared" si="9"/>
        <v>99002322024040501</v>
      </c>
      <c r="O51" s="31">
        <f t="shared" si="10"/>
        <v>20240405</v>
      </c>
    </row>
    <row r="52" spans="1:15" ht="18" customHeight="1" x14ac:dyDescent="0.4">
      <c r="A52" s="5" t="str">
        <f t="shared" si="0"/>
        <v>990023</v>
      </c>
      <c r="B52" s="13">
        <f t="shared" si="1"/>
        <v>2025</v>
      </c>
      <c r="C52" s="5">
        <f t="shared" si="2"/>
        <v>2</v>
      </c>
      <c r="D52" s="6" t="str">
        <f t="shared" si="3"/>
        <v>0A</v>
      </c>
      <c r="E52" s="6" t="s">
        <v>63</v>
      </c>
      <c r="F52" s="6"/>
      <c r="G52" s="6"/>
      <c r="H52" s="40">
        <v>20240406</v>
      </c>
      <c r="I52" s="14">
        <f t="shared" si="4"/>
        <v>2024</v>
      </c>
      <c r="J52" s="5" t="str">
        <f t="shared" si="5"/>
        <v>99002322520A3601</v>
      </c>
      <c r="K52" s="5" t="str">
        <f t="shared" si="6"/>
        <v>24_2_0A_36</v>
      </c>
      <c r="L52" s="30" t="str">
        <f t="shared" si="7"/>
        <v>99002322024040601</v>
      </c>
      <c r="M52" s="30">
        <f t="shared" si="8"/>
        <v>20240406</v>
      </c>
      <c r="N52" s="31" t="str">
        <f t="shared" si="9"/>
        <v>99002322024040601</v>
      </c>
      <c r="O52" s="31">
        <f t="shared" si="10"/>
        <v>20240406</v>
      </c>
    </row>
    <row r="53" spans="1:15" ht="18" customHeight="1" x14ac:dyDescent="0.4">
      <c r="A53" s="5" t="str">
        <f t="shared" si="0"/>
        <v>990023</v>
      </c>
      <c r="B53" s="13">
        <f t="shared" si="1"/>
        <v>2025</v>
      </c>
      <c r="C53" s="5">
        <f t="shared" si="2"/>
        <v>2</v>
      </c>
      <c r="D53" s="6" t="str">
        <f t="shared" si="3"/>
        <v>0A</v>
      </c>
      <c r="E53" s="6" t="s">
        <v>64</v>
      </c>
      <c r="F53" s="6"/>
      <c r="G53" s="6"/>
      <c r="H53" s="40">
        <v>20240407</v>
      </c>
      <c r="I53" s="14">
        <f t="shared" si="4"/>
        <v>2024</v>
      </c>
      <c r="J53" s="5" t="str">
        <f t="shared" si="5"/>
        <v>99002322520A3701</v>
      </c>
      <c r="K53" s="5" t="str">
        <f t="shared" si="6"/>
        <v>24_2_0A_37</v>
      </c>
      <c r="L53" s="30" t="str">
        <f t="shared" si="7"/>
        <v>99002322024040701</v>
      </c>
      <c r="M53" s="30">
        <f t="shared" si="8"/>
        <v>20240407</v>
      </c>
      <c r="N53" s="31" t="str">
        <f t="shared" si="9"/>
        <v>99002322024040701</v>
      </c>
      <c r="O53" s="31">
        <f t="shared" si="10"/>
        <v>20240407</v>
      </c>
    </row>
    <row r="54" spans="1:15" ht="18" customHeight="1" x14ac:dyDescent="0.4">
      <c r="A54" s="5" t="str">
        <f t="shared" si="0"/>
        <v>990023</v>
      </c>
      <c r="B54" s="13">
        <f t="shared" si="1"/>
        <v>2025</v>
      </c>
      <c r="C54" s="5">
        <f t="shared" si="2"/>
        <v>2</v>
      </c>
      <c r="D54" s="6" t="str">
        <f t="shared" si="3"/>
        <v>0A</v>
      </c>
      <c r="E54" s="6" t="s">
        <v>65</v>
      </c>
      <c r="F54" s="6"/>
      <c r="G54" s="6"/>
      <c r="H54" s="40">
        <v>20240408</v>
      </c>
      <c r="I54" s="14">
        <f t="shared" si="4"/>
        <v>2024</v>
      </c>
      <c r="J54" s="5" t="str">
        <f t="shared" si="5"/>
        <v>99002322520A3801</v>
      </c>
      <c r="K54" s="5" t="str">
        <f t="shared" si="6"/>
        <v>24_2_0A_38</v>
      </c>
      <c r="L54" s="30" t="str">
        <f t="shared" si="7"/>
        <v>99002322024040801</v>
      </c>
      <c r="M54" s="30">
        <f t="shared" si="8"/>
        <v>20240408</v>
      </c>
      <c r="N54" s="31" t="str">
        <f t="shared" si="9"/>
        <v>99002322024040801</v>
      </c>
      <c r="O54" s="31">
        <f t="shared" si="10"/>
        <v>20240408</v>
      </c>
    </row>
    <row r="55" spans="1:15" ht="18" customHeight="1" x14ac:dyDescent="0.4">
      <c r="A55" s="5" t="str">
        <f t="shared" si="0"/>
        <v>990023</v>
      </c>
      <c r="B55" s="13">
        <f t="shared" si="1"/>
        <v>2025</v>
      </c>
      <c r="C55" s="5">
        <f t="shared" si="2"/>
        <v>2</v>
      </c>
      <c r="D55" s="6" t="str">
        <f t="shared" si="3"/>
        <v>0A</v>
      </c>
      <c r="E55" s="6" t="s">
        <v>66</v>
      </c>
      <c r="F55" s="6"/>
      <c r="G55" s="6"/>
      <c r="H55" s="40">
        <v>20240409</v>
      </c>
      <c r="I55" s="14">
        <f t="shared" si="4"/>
        <v>2024</v>
      </c>
      <c r="J55" s="5" t="str">
        <f t="shared" si="5"/>
        <v>99002322520A3901</v>
      </c>
      <c r="K55" s="5" t="str">
        <f t="shared" si="6"/>
        <v>24_2_0A_39</v>
      </c>
      <c r="L55" s="30" t="str">
        <f t="shared" si="7"/>
        <v>99002322024040901</v>
      </c>
      <c r="M55" s="30">
        <f t="shared" si="8"/>
        <v>20240409</v>
      </c>
      <c r="N55" s="31" t="str">
        <f t="shared" si="9"/>
        <v>99002322024040901</v>
      </c>
      <c r="O55" s="31">
        <f t="shared" si="10"/>
        <v>20240409</v>
      </c>
    </row>
    <row r="56" spans="1:15" ht="18" customHeight="1" thickBot="1" x14ac:dyDescent="0.45">
      <c r="A56" s="5" t="str">
        <f t="shared" si="0"/>
        <v>990023</v>
      </c>
      <c r="B56" s="15">
        <f t="shared" si="1"/>
        <v>2025</v>
      </c>
      <c r="C56" s="16">
        <f t="shared" si="2"/>
        <v>2</v>
      </c>
      <c r="D56" s="17" t="str">
        <f t="shared" si="3"/>
        <v>0A</v>
      </c>
      <c r="E56" s="17" t="s">
        <v>67</v>
      </c>
      <c r="F56" s="17"/>
      <c r="G56" s="17"/>
      <c r="H56" s="41">
        <v>20240410</v>
      </c>
      <c r="I56" s="19">
        <f t="shared" si="4"/>
        <v>2024</v>
      </c>
      <c r="J56" s="5" t="str">
        <f t="shared" si="5"/>
        <v>99002322520A4001</v>
      </c>
      <c r="K56" s="5" t="str">
        <f t="shared" si="6"/>
        <v>24_2_0A_40</v>
      </c>
      <c r="L56" s="30" t="str">
        <f t="shared" si="7"/>
        <v>99002322024041001</v>
      </c>
      <c r="M56" s="30">
        <f t="shared" si="8"/>
        <v>20240410</v>
      </c>
      <c r="N56" s="31" t="str">
        <f t="shared" si="9"/>
        <v>99002322024041001</v>
      </c>
      <c r="O56" s="31">
        <f t="shared" si="10"/>
        <v>20240410</v>
      </c>
    </row>
    <row r="57" spans="1:15" ht="18" customHeight="1" thickTop="1" x14ac:dyDescent="0.4"/>
    <row r="58" spans="1:15" ht="18" customHeight="1" x14ac:dyDescent="0.4">
      <c r="A58" s="2" t="s">
        <v>68</v>
      </c>
    </row>
    <row r="59" spans="1:15" ht="18" customHeight="1" x14ac:dyDescent="0.4">
      <c r="A59" s="2" t="s">
        <v>69</v>
      </c>
    </row>
    <row r="61" spans="1:15" ht="18" customHeight="1" x14ac:dyDescent="0.4">
      <c r="A61" s="2" t="s">
        <v>70</v>
      </c>
    </row>
    <row r="62" spans="1:15" ht="18" customHeight="1" x14ac:dyDescent="0.4">
      <c r="A62" s="2" t="s">
        <v>71</v>
      </c>
    </row>
    <row r="63" spans="1:15" ht="18" customHeight="1" x14ac:dyDescent="0.4">
      <c r="A63" s="2" t="s">
        <v>72</v>
      </c>
    </row>
    <row r="64" spans="1:15" ht="18" customHeight="1" x14ac:dyDescent="0.4">
      <c r="A64" s="2" t="s">
        <v>73</v>
      </c>
    </row>
    <row r="65" spans="1:1" ht="18" customHeight="1" x14ac:dyDescent="0.4">
      <c r="A65" s="2" t="s">
        <v>74</v>
      </c>
    </row>
    <row r="66" spans="1:1" ht="18" customHeight="1" x14ac:dyDescent="0.4">
      <c r="A66" s="2" t="s">
        <v>75</v>
      </c>
    </row>
    <row r="67" spans="1:1" ht="18" customHeight="1" x14ac:dyDescent="0.4">
      <c r="A67" s="2" t="s">
        <v>76</v>
      </c>
    </row>
    <row r="69" spans="1:1" ht="18" customHeight="1" x14ac:dyDescent="0.4">
      <c r="A69" s="2" t="s">
        <v>77</v>
      </c>
    </row>
    <row r="70" spans="1:1" ht="18" customHeight="1" x14ac:dyDescent="0.4">
      <c r="A70" s="2" t="s">
        <v>71</v>
      </c>
    </row>
    <row r="71" spans="1:1" ht="18" customHeight="1" x14ac:dyDescent="0.4">
      <c r="A71" s="2" t="s">
        <v>78</v>
      </c>
    </row>
    <row r="72" spans="1:1" ht="18" customHeight="1" x14ac:dyDescent="0.4">
      <c r="A72" s="2" t="s">
        <v>73</v>
      </c>
    </row>
    <row r="73" spans="1:1" ht="18" customHeight="1" x14ac:dyDescent="0.4">
      <c r="A73" s="2" t="s">
        <v>79</v>
      </c>
    </row>
    <row r="74" spans="1:1" ht="18" customHeight="1" x14ac:dyDescent="0.4">
      <c r="A74" s="2" t="s">
        <v>80</v>
      </c>
    </row>
    <row r="75" spans="1:1" ht="18" customHeight="1" x14ac:dyDescent="0.4">
      <c r="A75" s="2" t="s">
        <v>81</v>
      </c>
    </row>
    <row r="77" spans="1:1" ht="18" customHeight="1" x14ac:dyDescent="0.4">
      <c r="A77" s="2" t="s">
        <v>82</v>
      </c>
    </row>
  </sheetData>
  <autoFilter ref="A16:L56" xr:uid="{9E8E96C7-B809-469A-A5B9-075DF8CE712A}"/>
  <mergeCells count="4">
    <mergeCell ref="B12:C12"/>
    <mergeCell ref="B13:C13"/>
    <mergeCell ref="B14:C14"/>
    <mergeCell ref="B15:C15"/>
  </mergeCells>
  <phoneticPr fontId="2"/>
  <conditionalFormatting sqref="J17:J56">
    <cfRule type="duplicateValues" dxfId="0" priority="1"/>
  </conditionalFormatting>
  <dataValidations count="1">
    <dataValidation type="list" allowBlank="1" showInputMessage="1" showErrorMessage="1" sqref="B14:C14" xr:uid="{9B238E3B-9B97-4434-8280-1AEAB33FB3A8}">
      <formula1>$Q$17:$Q$19</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dimension ref="A1:B24"/>
  <sheetViews>
    <sheetView workbookViewId="0">
      <selection activeCell="N11" sqref="N11"/>
    </sheetView>
  </sheetViews>
  <sheetFormatPr defaultRowHeight="18.75" x14ac:dyDescent="0.4"/>
  <cols>
    <col min="1" max="1" width="24.25" customWidth="1"/>
    <col min="2" max="2" width="13" customWidth="1"/>
  </cols>
  <sheetData>
    <row r="1" spans="1:1" x14ac:dyDescent="0.4">
      <c r="A1" t="s">
        <v>85</v>
      </c>
    </row>
    <row r="3" spans="1:1" x14ac:dyDescent="0.4">
      <c r="A3" s="21" t="str">
        <f>生徒アカウント作成!$B$14&amp;"年生のみなさんへ"</f>
        <v>年生のみなさんへ</v>
      </c>
    </row>
    <row r="4" spans="1:1" ht="19.5" x14ac:dyDescent="0.45">
      <c r="A4" s="1"/>
    </row>
    <row r="5" spans="1:1" ht="19.5" x14ac:dyDescent="0.45">
      <c r="A5" s="1" t="s">
        <v>98</v>
      </c>
    </row>
    <row r="6" spans="1:1" ht="19.5" x14ac:dyDescent="0.45">
      <c r="A6" s="1" t="s">
        <v>99</v>
      </c>
    </row>
    <row r="7" spans="1:1" ht="19.5" x14ac:dyDescent="0.45">
      <c r="A7" s="1"/>
    </row>
    <row r="8" spans="1:1" ht="19.5" x14ac:dyDescent="0.45">
      <c r="A8" s="1" t="s">
        <v>100</v>
      </c>
    </row>
    <row r="9" spans="1:1" ht="19.5" x14ac:dyDescent="0.45">
      <c r="A9" s="1" t="s">
        <v>101</v>
      </c>
    </row>
    <row r="10" spans="1:1" ht="19.5" x14ac:dyDescent="0.45">
      <c r="A10" s="1" t="s">
        <v>102</v>
      </c>
    </row>
    <row r="11" spans="1:1" ht="19.5" x14ac:dyDescent="0.45">
      <c r="A11" s="1"/>
    </row>
    <row r="12" spans="1:1" ht="19.5" x14ac:dyDescent="0.45">
      <c r="A12" s="1" t="s">
        <v>103</v>
      </c>
    </row>
    <row r="13" spans="1:1" ht="19.5" x14ac:dyDescent="0.45">
      <c r="A13" s="1"/>
    </row>
    <row r="14" spans="1:1" ht="19.5" x14ac:dyDescent="0.45">
      <c r="A14" s="1" t="s">
        <v>86</v>
      </c>
    </row>
    <row r="15" spans="1:1" ht="19.5" x14ac:dyDescent="0.45">
      <c r="A15" s="1"/>
    </row>
    <row r="16" spans="1:1" ht="19.5" x14ac:dyDescent="0.45">
      <c r="A16" s="3" t="s">
        <v>87</v>
      </c>
    </row>
    <row r="17" spans="1:2" ht="19.5" x14ac:dyDescent="0.45">
      <c r="A17" s="1" t="s">
        <v>88</v>
      </c>
      <c r="B17" s="42" t="s">
        <v>104</v>
      </c>
    </row>
    <row r="18" spans="1:2" ht="19.5" x14ac:dyDescent="0.45">
      <c r="A18" s="1" t="s">
        <v>89</v>
      </c>
      <c r="B18" s="20" t="str">
        <f>LEFT(生徒アカウント作成!$N$17,10)&amp;"●●△△01"</f>
        <v>20000101●●△△01</v>
      </c>
    </row>
    <row r="19" spans="1:2" ht="19.5" x14ac:dyDescent="0.45">
      <c r="A19" s="1" t="s">
        <v>90</v>
      </c>
      <c r="B19" s="20" t="str">
        <f>LEFT(生徒アカウント作成!$O$17,4)&amp;"_●●_△△"</f>
        <v>1_0__●●_△△</v>
      </c>
    </row>
    <row r="20" spans="1:2" ht="19.5" x14ac:dyDescent="0.45">
      <c r="A20" s="1" t="s">
        <v>91</v>
      </c>
    </row>
    <row r="21" spans="1:2" ht="19.5" x14ac:dyDescent="0.45">
      <c r="A21" s="1" t="s">
        <v>92</v>
      </c>
    </row>
    <row r="22" spans="1:2" ht="19.5" x14ac:dyDescent="0.45">
      <c r="A22" s="1" t="s">
        <v>93</v>
      </c>
    </row>
    <row r="23" spans="1:2" x14ac:dyDescent="0.4">
      <c r="A23" t="s">
        <v>94</v>
      </c>
      <c r="B23" s="20" t="str">
        <f>LEFT(生徒アカウント作成!$N$17,10)&amp;"020501"</f>
        <v>20000101020501</v>
      </c>
    </row>
    <row r="24" spans="1:2" x14ac:dyDescent="0.4">
      <c r="A24" t="s">
        <v>95</v>
      </c>
      <c r="B24" s="20" t="str">
        <f>LEFT(生徒アカウント作成!$O$17,4)&amp;"_02_05"</f>
        <v>1_0__02_05</v>
      </c>
    </row>
  </sheetData>
  <phoneticPr fontId="2"/>
  <hyperlinks>
    <hyperlink ref="B17" r:id="rId1" xr:uid="{1A88627E-057F-4DD2-9529-561A94ACD5C1}"/>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CAA56E-41FD-44F4-BB41-40881262E711}">
  <dimension ref="A1:B19"/>
  <sheetViews>
    <sheetView workbookViewId="0">
      <selection activeCell="I3" sqref="I3"/>
    </sheetView>
  </sheetViews>
  <sheetFormatPr defaultRowHeight="18.75" x14ac:dyDescent="0.4"/>
  <cols>
    <col min="1" max="1" width="24.25" customWidth="1"/>
    <col min="2" max="2" width="13" customWidth="1"/>
  </cols>
  <sheetData>
    <row r="1" spans="1:1" x14ac:dyDescent="0.4">
      <c r="A1" t="s">
        <v>85</v>
      </c>
    </row>
    <row r="3" spans="1:1" x14ac:dyDescent="0.4">
      <c r="A3" s="21" t="str">
        <f>生徒アカウント作成!$B$14&amp;"年生のみなさんへ"</f>
        <v>年生のみなさんへ</v>
      </c>
    </row>
    <row r="4" spans="1:1" ht="19.5" x14ac:dyDescent="0.45">
      <c r="A4" s="1"/>
    </row>
    <row r="5" spans="1:1" ht="19.5" x14ac:dyDescent="0.45">
      <c r="A5" s="1" t="s">
        <v>98</v>
      </c>
    </row>
    <row r="6" spans="1:1" ht="19.5" x14ac:dyDescent="0.45">
      <c r="A6" s="1" t="s">
        <v>99</v>
      </c>
    </row>
    <row r="7" spans="1:1" ht="19.5" x14ac:dyDescent="0.45">
      <c r="A7" s="1"/>
    </row>
    <row r="8" spans="1:1" ht="19.5" x14ac:dyDescent="0.45">
      <c r="A8" s="1" t="s">
        <v>100</v>
      </c>
    </row>
    <row r="9" spans="1:1" ht="19.5" x14ac:dyDescent="0.45">
      <c r="A9" s="1" t="s">
        <v>101</v>
      </c>
    </row>
    <row r="10" spans="1:1" ht="19.5" x14ac:dyDescent="0.45">
      <c r="A10" s="1" t="s">
        <v>102</v>
      </c>
    </row>
    <row r="11" spans="1:1" ht="19.5" x14ac:dyDescent="0.45">
      <c r="A11" s="1"/>
    </row>
    <row r="12" spans="1:1" ht="19.5" x14ac:dyDescent="0.45">
      <c r="A12" s="1" t="s">
        <v>103</v>
      </c>
    </row>
    <row r="13" spans="1:1" ht="19.5" x14ac:dyDescent="0.45">
      <c r="A13" s="1"/>
    </row>
    <row r="14" spans="1:1" ht="19.5" x14ac:dyDescent="0.45">
      <c r="A14" s="1" t="s">
        <v>86</v>
      </c>
    </row>
    <row r="15" spans="1:1" ht="19.5" x14ac:dyDescent="0.45">
      <c r="A15" s="1"/>
    </row>
    <row r="16" spans="1:1" ht="19.5" x14ac:dyDescent="0.45">
      <c r="A16" s="3" t="s">
        <v>87</v>
      </c>
    </row>
    <row r="17" spans="1:2" ht="19.5" x14ac:dyDescent="0.45">
      <c r="A17" s="1" t="s">
        <v>88</v>
      </c>
      <c r="B17" s="42" t="s">
        <v>104</v>
      </c>
    </row>
    <row r="18" spans="1:2" ht="19.5" x14ac:dyDescent="0.45">
      <c r="A18" s="1" t="s">
        <v>89</v>
      </c>
      <c r="B18" s="20" t="str">
        <f>LEFT(生徒アカウント作成!$N$17,7)&amp;"＋自分の学籍番号＋01"</f>
        <v>2000010＋自分の学籍番号＋01</v>
      </c>
    </row>
    <row r="19" spans="1:2" ht="19.5" x14ac:dyDescent="0.45">
      <c r="A19" s="1" t="s">
        <v>90</v>
      </c>
      <c r="B19" s="20" t="s">
        <v>96</v>
      </c>
    </row>
  </sheetData>
  <phoneticPr fontId="2"/>
  <hyperlinks>
    <hyperlink ref="B17" r:id="rId1" xr:uid="{E9577D3B-ECC9-40F5-A8F1-B8E4AB3CB195}"/>
  </hyperlinks>
  <pageMargins left="0.7" right="0.7" top="0.75" bottom="0.75" header="0.3" footer="0.3"/>
  <pageSetup paperSize="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生徒アカウント作成</vt:lpstr>
      <vt:lpstr>※入力サンプル</vt:lpstr>
      <vt:lpstr>生徒案内メール用文面※学籍番号【無し】</vt:lpstr>
      <vt:lpstr>生徒案内メール用文面※学籍番号【有り】</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狩野 謙二</dc:creator>
  <cp:keywords/>
  <dc:description/>
  <cp:lastModifiedBy>鈴木 里映</cp:lastModifiedBy>
  <cp:revision/>
  <dcterms:created xsi:type="dcterms:W3CDTF">2015-06-05T18:19:34Z</dcterms:created>
  <dcterms:modified xsi:type="dcterms:W3CDTF">2025-04-04T12:31:27Z</dcterms:modified>
  <cp:category/>
  <cp:contentStatus/>
</cp:coreProperties>
</file>