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Knas31\編集部\CEC\英語\個人フォルダ\宮島\受け渡しフォルダ\05英語_木綿\R8スタプロ\【見本シートの曜日変更&amp;シートリンク変更未】02-05_14_学習スケジュール作成ファイル\02_学習スケジュール作成_スタート確認あり\"/>
    </mc:Choice>
  </mc:AlternateContent>
  <xr:revisionPtr revIDLastSave="0" documentId="13_ncr:1_{21F7D456-9EAB-4577-B5E1-BB718E2633D4}" xr6:coauthVersionLast="47" xr6:coauthVersionMax="47" xr10:uidLastSave="{00000000-0000-0000-0000-000000000000}"/>
  <bookViews>
    <workbookView xWindow="6180" yWindow="765" windowWidth="21330" windowHeight="15405" tabRatio="994" xr2:uid="{00000000-000D-0000-FFFF-FFFF00000000}"/>
  </bookViews>
  <sheets>
    <sheet name="はじめに" sheetId="31" r:id="rId1"/>
    <sheet name="見本①" sheetId="27" r:id="rId2"/>
    <sheet name="見本②" sheetId="28" r:id="rId3"/>
    <sheet name="見本③" sheetId="29" r:id="rId4"/>
    <sheet name="学習内容" sheetId="30" r:id="rId5"/>
    <sheet name="目次" sheetId="6" r:id="rId6"/>
    <sheet name="25年10月" sheetId="8" r:id="rId7"/>
    <sheet name="25年11月" sheetId="10" r:id="rId8"/>
    <sheet name="25年12月" sheetId="11" r:id="rId9"/>
    <sheet name="26年1月" sheetId="12" r:id="rId10"/>
    <sheet name="26年2月" sheetId="13" r:id="rId11"/>
    <sheet name="26年3月" sheetId="14" r:id="rId12"/>
    <sheet name="26年4月" sheetId="15" r:id="rId13"/>
    <sheet name="26年5月" sheetId="16" r:id="rId14"/>
    <sheet name="26年6月" sheetId="17" r:id="rId15"/>
    <sheet name="26年7月" sheetId="18" r:id="rId16"/>
    <sheet name="26年8月" sheetId="19" r:id="rId17"/>
    <sheet name="26年9月" sheetId="20" r:id="rId18"/>
    <sheet name="26年10月" sheetId="21" r:id="rId19"/>
    <sheet name="26年11月" sheetId="22" r:id="rId20"/>
    <sheet name="26年12月" sheetId="23" r:id="rId21"/>
    <sheet name="27年1月" sheetId="24" r:id="rId22"/>
    <sheet name="27年2月" sheetId="25" r:id="rId23"/>
    <sheet name="27年3月" sheetId="26" r:id="rId24"/>
  </sheets>
  <definedNames>
    <definedName name="_xlnm.Print_Area" localSheetId="6">'25年10月'!$B$5:$P$41</definedName>
    <definedName name="_xlnm.Print_Area" localSheetId="7">'25年11月'!$B$5:$P$40</definedName>
    <definedName name="_xlnm.Print_Area" localSheetId="8">'25年12月'!$B$5:$P$41</definedName>
    <definedName name="_xlnm.Print_Area" localSheetId="18">'26年10月'!$B$5:$P$41</definedName>
    <definedName name="_xlnm.Print_Area" localSheetId="19">'26年11月'!$B$5:$P$40</definedName>
    <definedName name="_xlnm.Print_Area" localSheetId="20">'26年12月'!$B$5:$P$41</definedName>
    <definedName name="_xlnm.Print_Area" localSheetId="9">'26年1月'!$B$5:$P$41</definedName>
    <definedName name="_xlnm.Print_Area" localSheetId="10">'26年2月'!$B$5:$P$36</definedName>
    <definedName name="_xlnm.Print_Area" localSheetId="11">'26年3月'!$B$5:$P$41</definedName>
    <definedName name="_xlnm.Print_Area" localSheetId="12">'26年4月'!$B$5:$P$40</definedName>
    <definedName name="_xlnm.Print_Area" localSheetId="13">'26年5月'!$B$5:$P$41</definedName>
    <definedName name="_xlnm.Print_Area" localSheetId="14">'26年6月'!$B$5:$P$40</definedName>
    <definedName name="_xlnm.Print_Area" localSheetId="15">'26年7月'!$B$5:$P$41</definedName>
    <definedName name="_xlnm.Print_Area" localSheetId="16">'26年8月'!$B$5:$P$41</definedName>
    <definedName name="_xlnm.Print_Area" localSheetId="17">'26年9月'!$B$5:$P$40</definedName>
    <definedName name="_xlnm.Print_Area" localSheetId="21">'27年1月'!$B$5:$P$41</definedName>
    <definedName name="_xlnm.Print_Area" localSheetId="22">'27年2月'!$B$5:$P$38</definedName>
    <definedName name="_xlnm.Print_Area" localSheetId="23">'27年3月'!$B$5:$P$41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'25年10月'!#REF!,'25年10月'!$S:$S,'25年10月'!$AB:$AB,'25年10月'!$AD:$BF</definedName>
    <definedName name="Z_26DB8EB7_15A7_46A4_AD7B_7CE560523881_.wvu.Cols" localSheetId="7" hidden="1">'25年11月'!#REF!,'25年11月'!$S:$S,'25年11月'!$AB:$AB,'25年11月'!$AD:$BF</definedName>
    <definedName name="Z_26DB8EB7_15A7_46A4_AD7B_7CE560523881_.wvu.Cols" localSheetId="8" hidden="1">'25年12月'!#REF!,'25年12月'!$S:$S,'25年12月'!$AB:$AB,'25年12月'!$AD:$BF</definedName>
    <definedName name="Z_26DB8EB7_15A7_46A4_AD7B_7CE560523881_.wvu.Cols" localSheetId="18" hidden="1">'26年10月'!#REF!,'26年10月'!$S:$S,'26年10月'!$AB:$AB,'26年10月'!$AD:$BF</definedName>
    <definedName name="Z_26DB8EB7_15A7_46A4_AD7B_7CE560523881_.wvu.Cols" localSheetId="19" hidden="1">'26年11月'!#REF!,'26年11月'!$S:$S,'26年11月'!$AB:$AB,'26年11月'!$AD:$BF</definedName>
    <definedName name="Z_26DB8EB7_15A7_46A4_AD7B_7CE560523881_.wvu.Cols" localSheetId="20" hidden="1">'26年12月'!#REF!,'26年12月'!$S:$S,'26年12月'!$AB:$AB,'26年12月'!$AD:$BF</definedName>
    <definedName name="Z_26DB8EB7_15A7_46A4_AD7B_7CE560523881_.wvu.Cols" localSheetId="9" hidden="1">'26年1月'!#REF!,'26年1月'!$S:$S,'26年1月'!$AB:$AB,'26年1月'!$AD:$BF</definedName>
    <definedName name="Z_26DB8EB7_15A7_46A4_AD7B_7CE560523881_.wvu.Cols" localSheetId="10" hidden="1">'26年2月'!#REF!,'26年2月'!$S:$S,'26年2月'!$AB:$AB,'26年2月'!$AD:$BF</definedName>
    <definedName name="Z_26DB8EB7_15A7_46A4_AD7B_7CE560523881_.wvu.Cols" localSheetId="11" hidden="1">'26年3月'!#REF!,'26年3月'!$S:$S,'26年3月'!$AB:$AB,'26年3月'!$AD:$BF</definedName>
    <definedName name="Z_26DB8EB7_15A7_46A4_AD7B_7CE560523881_.wvu.Cols" localSheetId="12" hidden="1">'26年4月'!#REF!,'26年4月'!$S:$S,'26年4月'!$AB:$AB,'26年4月'!$AD:$BF</definedName>
    <definedName name="Z_26DB8EB7_15A7_46A4_AD7B_7CE560523881_.wvu.Cols" localSheetId="13" hidden="1">'26年5月'!#REF!,'26年5月'!$S:$S,'26年5月'!$AB:$AB,'26年5月'!$AD:$BF</definedName>
    <definedName name="Z_26DB8EB7_15A7_46A4_AD7B_7CE560523881_.wvu.Cols" localSheetId="14" hidden="1">'26年6月'!#REF!,'26年6月'!$S:$S,'26年6月'!$AB:$AB,'26年6月'!$AD:$BF</definedName>
    <definedName name="Z_26DB8EB7_15A7_46A4_AD7B_7CE560523881_.wvu.Cols" localSheetId="15" hidden="1">'26年7月'!#REF!,'26年7月'!$S:$S,'26年7月'!$AB:$AB,'26年7月'!$AD:$BF</definedName>
    <definedName name="Z_26DB8EB7_15A7_46A4_AD7B_7CE560523881_.wvu.Cols" localSheetId="16" hidden="1">'26年8月'!#REF!,'26年8月'!$S:$S,'26年8月'!$AB:$AB,'26年8月'!$AD:$BF</definedName>
    <definedName name="Z_26DB8EB7_15A7_46A4_AD7B_7CE560523881_.wvu.Cols" localSheetId="17" hidden="1">'26年9月'!#REF!,'26年9月'!$S:$S,'26年9月'!$AB:$AB,'26年9月'!$AD:$BF</definedName>
    <definedName name="Z_26DB8EB7_15A7_46A4_AD7B_7CE560523881_.wvu.Cols" localSheetId="21" hidden="1">'27年1月'!#REF!,'27年1月'!$S:$S,'27年1月'!$AB:$AB,'27年1月'!$AD:$BF</definedName>
    <definedName name="Z_26DB8EB7_15A7_46A4_AD7B_7CE560523881_.wvu.Cols" localSheetId="22" hidden="1">'27年2月'!#REF!,'27年2月'!$S:$S,'27年2月'!$AB:$AB,'27年2月'!$AD:$BF</definedName>
    <definedName name="Z_26DB8EB7_15A7_46A4_AD7B_7CE560523881_.wvu.Cols" localSheetId="23" hidden="1">'27年3月'!#REF!,'27年3月'!$S:$S,'27年3月'!$AB:$AB,'27年3月'!$AD:$BF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'25年10月'!$B$3:$R$38</definedName>
    <definedName name="Z_26DB8EB7_15A7_46A4_AD7B_7CE560523881_.wvu.PrintArea" localSheetId="7" hidden="1">'25年11月'!$B$3:$R$37</definedName>
    <definedName name="Z_26DB8EB7_15A7_46A4_AD7B_7CE560523881_.wvu.PrintArea" localSheetId="8" hidden="1">'25年12月'!$B$3:$R$38</definedName>
    <definedName name="Z_26DB8EB7_15A7_46A4_AD7B_7CE560523881_.wvu.PrintArea" localSheetId="18" hidden="1">'26年10月'!$B$3:$R$38</definedName>
    <definedName name="Z_26DB8EB7_15A7_46A4_AD7B_7CE560523881_.wvu.PrintArea" localSheetId="19" hidden="1">'26年11月'!$B$3:$R$37</definedName>
    <definedName name="Z_26DB8EB7_15A7_46A4_AD7B_7CE560523881_.wvu.PrintArea" localSheetId="20" hidden="1">'26年12月'!$B$3:$R$38</definedName>
    <definedName name="Z_26DB8EB7_15A7_46A4_AD7B_7CE560523881_.wvu.PrintArea" localSheetId="9" hidden="1">'26年1月'!$B$3:$R$38</definedName>
    <definedName name="Z_26DB8EB7_15A7_46A4_AD7B_7CE560523881_.wvu.PrintArea" localSheetId="10" hidden="1">'26年2月'!$B$3:$R$35</definedName>
    <definedName name="Z_26DB8EB7_15A7_46A4_AD7B_7CE560523881_.wvu.PrintArea" localSheetId="11" hidden="1">'26年3月'!$B$3:$R$38</definedName>
    <definedName name="Z_26DB8EB7_15A7_46A4_AD7B_7CE560523881_.wvu.PrintArea" localSheetId="12" hidden="1">'26年4月'!$B$3:$R$37</definedName>
    <definedName name="Z_26DB8EB7_15A7_46A4_AD7B_7CE560523881_.wvu.PrintArea" localSheetId="13" hidden="1">'26年5月'!$B$3:$R$38</definedName>
    <definedName name="Z_26DB8EB7_15A7_46A4_AD7B_7CE560523881_.wvu.PrintArea" localSheetId="14" hidden="1">'26年6月'!$B$3:$R$37</definedName>
    <definedName name="Z_26DB8EB7_15A7_46A4_AD7B_7CE560523881_.wvu.PrintArea" localSheetId="15" hidden="1">'26年7月'!$B$3:$R$38</definedName>
    <definedName name="Z_26DB8EB7_15A7_46A4_AD7B_7CE560523881_.wvu.PrintArea" localSheetId="16" hidden="1">'26年8月'!$B$3:$R$38</definedName>
    <definedName name="Z_26DB8EB7_15A7_46A4_AD7B_7CE560523881_.wvu.PrintArea" localSheetId="17" hidden="1">'26年9月'!$B$3:$R$37</definedName>
    <definedName name="Z_26DB8EB7_15A7_46A4_AD7B_7CE560523881_.wvu.PrintArea" localSheetId="21" hidden="1">'27年1月'!$B$3:$R$38</definedName>
    <definedName name="Z_26DB8EB7_15A7_46A4_AD7B_7CE560523881_.wvu.PrintArea" localSheetId="22" hidden="1">'27年2月'!$B$3:$R$35</definedName>
    <definedName name="Z_26DB8EB7_15A7_46A4_AD7B_7CE560523881_.wvu.PrintArea" localSheetId="23" hidden="1">'27年3月'!$B$3:$R$38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'25年10月'!#REF!,'25年10月'!$S:$S,'25年10月'!$AB:$AB,'25年10月'!$AD:$BF</definedName>
    <definedName name="Z_DDC83626_DBCD_4F89_B2E8_12812D904D82_.wvu.Cols" localSheetId="7" hidden="1">'25年11月'!#REF!,'25年11月'!$S:$S,'25年11月'!$AB:$AB,'25年11月'!$AD:$BF</definedName>
    <definedName name="Z_DDC83626_DBCD_4F89_B2E8_12812D904D82_.wvu.Cols" localSheetId="8" hidden="1">'25年12月'!#REF!,'25年12月'!$S:$S,'25年12月'!$AB:$AB,'25年12月'!$AD:$BF</definedName>
    <definedName name="Z_DDC83626_DBCD_4F89_B2E8_12812D904D82_.wvu.Cols" localSheetId="18" hidden="1">'26年10月'!#REF!,'26年10月'!$S:$S,'26年10月'!$AB:$AB,'26年10月'!$AD:$BF</definedName>
    <definedName name="Z_DDC83626_DBCD_4F89_B2E8_12812D904D82_.wvu.Cols" localSheetId="19" hidden="1">'26年11月'!#REF!,'26年11月'!$S:$S,'26年11月'!$AB:$AB,'26年11月'!$AD:$BF</definedName>
    <definedName name="Z_DDC83626_DBCD_4F89_B2E8_12812D904D82_.wvu.Cols" localSheetId="20" hidden="1">'26年12月'!#REF!,'26年12月'!$S:$S,'26年12月'!$AB:$AB,'26年12月'!$AD:$BF</definedName>
    <definedName name="Z_DDC83626_DBCD_4F89_B2E8_12812D904D82_.wvu.Cols" localSheetId="9" hidden="1">'26年1月'!#REF!,'26年1月'!$S:$S,'26年1月'!$AB:$AB,'26年1月'!$AD:$BF</definedName>
    <definedName name="Z_DDC83626_DBCD_4F89_B2E8_12812D904D82_.wvu.Cols" localSheetId="10" hidden="1">'26年2月'!#REF!,'26年2月'!$S:$S,'26年2月'!$AB:$AB,'26年2月'!$AD:$BF</definedName>
    <definedName name="Z_DDC83626_DBCD_4F89_B2E8_12812D904D82_.wvu.Cols" localSheetId="11" hidden="1">'26年3月'!#REF!,'26年3月'!$S:$S,'26年3月'!$AB:$AB,'26年3月'!$AD:$BF</definedName>
    <definedName name="Z_DDC83626_DBCD_4F89_B2E8_12812D904D82_.wvu.Cols" localSheetId="12" hidden="1">'26年4月'!#REF!,'26年4月'!$S:$S,'26年4月'!$AB:$AB,'26年4月'!$AD:$BF</definedName>
    <definedName name="Z_DDC83626_DBCD_4F89_B2E8_12812D904D82_.wvu.Cols" localSheetId="13" hidden="1">'26年5月'!#REF!,'26年5月'!$S:$S,'26年5月'!$AB:$AB,'26年5月'!$AD:$BF</definedName>
    <definedName name="Z_DDC83626_DBCD_4F89_B2E8_12812D904D82_.wvu.Cols" localSheetId="14" hidden="1">'26年6月'!#REF!,'26年6月'!$S:$S,'26年6月'!$AB:$AB,'26年6月'!$AD:$BF</definedName>
    <definedName name="Z_DDC83626_DBCD_4F89_B2E8_12812D904D82_.wvu.Cols" localSheetId="15" hidden="1">'26年7月'!#REF!,'26年7月'!$S:$S,'26年7月'!$AB:$AB,'26年7月'!$AD:$BF</definedName>
    <definedName name="Z_DDC83626_DBCD_4F89_B2E8_12812D904D82_.wvu.Cols" localSheetId="16" hidden="1">'26年8月'!#REF!,'26年8月'!$S:$S,'26年8月'!$AB:$AB,'26年8月'!$AD:$BF</definedName>
    <definedName name="Z_DDC83626_DBCD_4F89_B2E8_12812D904D82_.wvu.Cols" localSheetId="17" hidden="1">'26年9月'!#REF!,'26年9月'!$S:$S,'26年9月'!$AB:$AB,'26年9月'!$AD:$BF</definedName>
    <definedName name="Z_DDC83626_DBCD_4F89_B2E8_12812D904D82_.wvu.Cols" localSheetId="21" hidden="1">'27年1月'!#REF!,'27年1月'!$S:$S,'27年1月'!$AB:$AB,'27年1月'!$AD:$BF</definedName>
    <definedName name="Z_DDC83626_DBCD_4F89_B2E8_12812D904D82_.wvu.Cols" localSheetId="22" hidden="1">'27年2月'!#REF!,'27年2月'!$S:$S,'27年2月'!$AB:$AB,'27年2月'!$AD:$BF</definedName>
    <definedName name="Z_DDC83626_DBCD_4F89_B2E8_12812D904D82_.wvu.Cols" localSheetId="23" hidden="1">'27年3月'!#REF!,'27年3月'!$S:$S,'27年3月'!$AB:$AB,'27年3月'!$AD:$BF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'25年10月'!$B$3:$R$38</definedName>
    <definedName name="Z_DDC83626_DBCD_4F89_B2E8_12812D904D82_.wvu.PrintArea" localSheetId="7" hidden="1">'25年11月'!$B$3:$R$37</definedName>
    <definedName name="Z_DDC83626_DBCD_4F89_B2E8_12812D904D82_.wvu.PrintArea" localSheetId="8" hidden="1">'25年12月'!$B$3:$R$38</definedName>
    <definedName name="Z_DDC83626_DBCD_4F89_B2E8_12812D904D82_.wvu.PrintArea" localSheetId="18" hidden="1">'26年10月'!$B$3:$R$38</definedName>
    <definedName name="Z_DDC83626_DBCD_4F89_B2E8_12812D904D82_.wvu.PrintArea" localSheetId="19" hidden="1">'26年11月'!$B$3:$R$37</definedName>
    <definedName name="Z_DDC83626_DBCD_4F89_B2E8_12812D904D82_.wvu.PrintArea" localSheetId="20" hidden="1">'26年12月'!$B$3:$R$38</definedName>
    <definedName name="Z_DDC83626_DBCD_4F89_B2E8_12812D904D82_.wvu.PrintArea" localSheetId="9" hidden="1">'26年1月'!$B$3:$R$38</definedName>
    <definedName name="Z_DDC83626_DBCD_4F89_B2E8_12812D904D82_.wvu.PrintArea" localSheetId="10" hidden="1">'26年2月'!$B$3:$R$35</definedName>
    <definedName name="Z_DDC83626_DBCD_4F89_B2E8_12812D904D82_.wvu.PrintArea" localSheetId="11" hidden="1">'26年3月'!$B$3:$R$38</definedName>
    <definedName name="Z_DDC83626_DBCD_4F89_B2E8_12812D904D82_.wvu.PrintArea" localSheetId="12" hidden="1">'26年4月'!$B$3:$R$37</definedName>
    <definedName name="Z_DDC83626_DBCD_4F89_B2E8_12812D904D82_.wvu.PrintArea" localSheetId="13" hidden="1">'26年5月'!$B$3:$R$38</definedName>
    <definedName name="Z_DDC83626_DBCD_4F89_B2E8_12812D904D82_.wvu.PrintArea" localSheetId="14" hidden="1">'26年6月'!$B$3:$R$37</definedName>
    <definedName name="Z_DDC83626_DBCD_4F89_B2E8_12812D904D82_.wvu.PrintArea" localSheetId="15" hidden="1">'26年7月'!$B$3:$R$38</definedName>
    <definedName name="Z_DDC83626_DBCD_4F89_B2E8_12812D904D82_.wvu.PrintArea" localSheetId="16" hidden="1">'26年8月'!$B$3:$R$38</definedName>
    <definedName name="Z_DDC83626_DBCD_4F89_B2E8_12812D904D82_.wvu.PrintArea" localSheetId="17" hidden="1">'26年9月'!$B$3:$R$37</definedName>
    <definedName name="Z_DDC83626_DBCD_4F89_B2E8_12812D904D82_.wvu.PrintArea" localSheetId="21" hidden="1">'27年1月'!$B$3:$R$38</definedName>
    <definedName name="Z_DDC83626_DBCD_4F89_B2E8_12812D904D82_.wvu.PrintArea" localSheetId="22" hidden="1">'27年2月'!$B$3:$R$35</definedName>
    <definedName name="Z_DDC83626_DBCD_4F89_B2E8_12812D904D82_.wvu.PrintArea" localSheetId="23" hidden="1">'27年3月'!$B$3:$R$38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'25年10月'!#REF!,'25年10月'!$S:$S,'25年10月'!$AB:$AB,'25年10月'!$AD:$BF</definedName>
    <definedName name="Z_F697B183_9467_4753_BBF6_216ECE17EE67_.wvu.Cols" localSheetId="7" hidden="1">'25年11月'!#REF!,'25年11月'!$S:$S,'25年11月'!$AB:$AB,'25年11月'!$AD:$BF</definedName>
    <definedName name="Z_F697B183_9467_4753_BBF6_216ECE17EE67_.wvu.Cols" localSheetId="8" hidden="1">'25年12月'!#REF!,'25年12月'!$S:$S,'25年12月'!$AB:$AB,'25年12月'!$AD:$BF</definedName>
    <definedName name="Z_F697B183_9467_4753_BBF6_216ECE17EE67_.wvu.Cols" localSheetId="18" hidden="1">'26年10月'!#REF!,'26年10月'!$S:$S,'26年10月'!$AB:$AB,'26年10月'!$AD:$BF</definedName>
    <definedName name="Z_F697B183_9467_4753_BBF6_216ECE17EE67_.wvu.Cols" localSheetId="19" hidden="1">'26年11月'!#REF!,'26年11月'!$S:$S,'26年11月'!$AB:$AB,'26年11月'!$AD:$BF</definedName>
    <definedName name="Z_F697B183_9467_4753_BBF6_216ECE17EE67_.wvu.Cols" localSheetId="20" hidden="1">'26年12月'!#REF!,'26年12月'!$S:$S,'26年12月'!$AB:$AB,'26年12月'!$AD:$BF</definedName>
    <definedName name="Z_F697B183_9467_4753_BBF6_216ECE17EE67_.wvu.Cols" localSheetId="9" hidden="1">'26年1月'!#REF!,'26年1月'!$S:$S,'26年1月'!$AB:$AB,'26年1月'!$AD:$BF</definedName>
    <definedName name="Z_F697B183_9467_4753_BBF6_216ECE17EE67_.wvu.Cols" localSheetId="10" hidden="1">'26年2月'!#REF!,'26年2月'!$S:$S,'26年2月'!$AB:$AB,'26年2月'!$AD:$BF</definedName>
    <definedName name="Z_F697B183_9467_4753_BBF6_216ECE17EE67_.wvu.Cols" localSheetId="11" hidden="1">'26年3月'!#REF!,'26年3月'!$S:$S,'26年3月'!$AB:$AB,'26年3月'!$AD:$BF</definedName>
    <definedName name="Z_F697B183_9467_4753_BBF6_216ECE17EE67_.wvu.Cols" localSheetId="12" hidden="1">'26年4月'!#REF!,'26年4月'!$S:$S,'26年4月'!$AB:$AB,'26年4月'!$AD:$BF</definedName>
    <definedName name="Z_F697B183_9467_4753_BBF6_216ECE17EE67_.wvu.Cols" localSheetId="13" hidden="1">'26年5月'!#REF!,'26年5月'!$S:$S,'26年5月'!$AB:$AB,'26年5月'!$AD:$BF</definedName>
    <definedName name="Z_F697B183_9467_4753_BBF6_216ECE17EE67_.wvu.Cols" localSheetId="14" hidden="1">'26年6月'!#REF!,'26年6月'!$S:$S,'26年6月'!$AB:$AB,'26年6月'!$AD:$BF</definedName>
    <definedName name="Z_F697B183_9467_4753_BBF6_216ECE17EE67_.wvu.Cols" localSheetId="15" hidden="1">'26年7月'!#REF!,'26年7月'!$S:$S,'26年7月'!$AB:$AB,'26年7月'!$AD:$BF</definedName>
    <definedName name="Z_F697B183_9467_4753_BBF6_216ECE17EE67_.wvu.Cols" localSheetId="16" hidden="1">'26年8月'!#REF!,'26年8月'!$S:$S,'26年8月'!$AB:$AB,'26年8月'!$AD:$BF</definedName>
    <definedName name="Z_F697B183_9467_4753_BBF6_216ECE17EE67_.wvu.Cols" localSheetId="17" hidden="1">'26年9月'!#REF!,'26年9月'!$S:$S,'26年9月'!$AB:$AB,'26年9月'!$AD:$BF</definedName>
    <definedName name="Z_F697B183_9467_4753_BBF6_216ECE17EE67_.wvu.Cols" localSheetId="21" hidden="1">'27年1月'!#REF!,'27年1月'!$S:$S,'27年1月'!$AB:$AB,'27年1月'!$AD:$BF</definedName>
    <definedName name="Z_F697B183_9467_4753_BBF6_216ECE17EE67_.wvu.Cols" localSheetId="22" hidden="1">'27年2月'!#REF!,'27年2月'!$S:$S,'27年2月'!$AB:$AB,'27年2月'!$AD:$BF</definedName>
    <definedName name="Z_F697B183_9467_4753_BBF6_216ECE17EE67_.wvu.Cols" localSheetId="23" hidden="1">'27年3月'!#REF!,'27年3月'!$S:$S,'27年3月'!$AB:$AB,'27年3月'!$AD:$BF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'25年10月'!$B$3:$R$38</definedName>
    <definedName name="Z_F697B183_9467_4753_BBF6_216ECE17EE67_.wvu.PrintArea" localSheetId="7" hidden="1">'25年11月'!$B$3:$R$37</definedName>
    <definedName name="Z_F697B183_9467_4753_BBF6_216ECE17EE67_.wvu.PrintArea" localSheetId="8" hidden="1">'25年12月'!$B$3:$R$38</definedName>
    <definedName name="Z_F697B183_9467_4753_BBF6_216ECE17EE67_.wvu.PrintArea" localSheetId="18" hidden="1">'26年10月'!$B$3:$R$38</definedName>
    <definedName name="Z_F697B183_9467_4753_BBF6_216ECE17EE67_.wvu.PrintArea" localSheetId="19" hidden="1">'26年11月'!$B$3:$R$37</definedName>
    <definedName name="Z_F697B183_9467_4753_BBF6_216ECE17EE67_.wvu.PrintArea" localSheetId="20" hidden="1">'26年12月'!$B$3:$R$38</definedName>
    <definedName name="Z_F697B183_9467_4753_BBF6_216ECE17EE67_.wvu.PrintArea" localSheetId="9" hidden="1">'26年1月'!$B$3:$R$38</definedName>
    <definedName name="Z_F697B183_9467_4753_BBF6_216ECE17EE67_.wvu.PrintArea" localSheetId="10" hidden="1">'26年2月'!$B$3:$R$35</definedName>
    <definedName name="Z_F697B183_9467_4753_BBF6_216ECE17EE67_.wvu.PrintArea" localSheetId="11" hidden="1">'26年3月'!$B$3:$R$38</definedName>
    <definedName name="Z_F697B183_9467_4753_BBF6_216ECE17EE67_.wvu.PrintArea" localSheetId="12" hidden="1">'26年4月'!$B$3:$R$37</definedName>
    <definedName name="Z_F697B183_9467_4753_BBF6_216ECE17EE67_.wvu.PrintArea" localSheetId="13" hidden="1">'26年5月'!$B$3:$R$38</definedName>
    <definedName name="Z_F697B183_9467_4753_BBF6_216ECE17EE67_.wvu.PrintArea" localSheetId="14" hidden="1">'26年6月'!$B$3:$R$37</definedName>
    <definedName name="Z_F697B183_9467_4753_BBF6_216ECE17EE67_.wvu.PrintArea" localSheetId="15" hidden="1">'26年7月'!$B$3:$R$38</definedName>
    <definedName name="Z_F697B183_9467_4753_BBF6_216ECE17EE67_.wvu.PrintArea" localSheetId="16" hidden="1">'26年8月'!$B$3:$R$38</definedName>
    <definedName name="Z_F697B183_9467_4753_BBF6_216ECE17EE67_.wvu.PrintArea" localSheetId="17" hidden="1">'26年9月'!$B$3:$R$37</definedName>
    <definedName name="Z_F697B183_9467_4753_BBF6_216ECE17EE67_.wvu.PrintArea" localSheetId="21" hidden="1">'27年1月'!$B$3:$R$38</definedName>
    <definedName name="Z_F697B183_9467_4753_BBF6_216ECE17EE67_.wvu.PrintArea" localSheetId="22" hidden="1">'27年2月'!$B$3:$R$35</definedName>
    <definedName name="Z_F697B183_9467_4753_BBF6_216ECE17EE67_.wvu.PrintArea" localSheetId="23" hidden="1">'27年3月'!$B$3:$R$38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7" i="25" l="1"/>
  <c r="S38" i="25"/>
  <c r="BB71" i="29"/>
  <c r="AZ71" i="29"/>
  <c r="AX71" i="29"/>
  <c r="AV71" i="29"/>
  <c r="AT71" i="29"/>
  <c r="AB70" i="29"/>
  <c r="AD70" i="29" s="1"/>
  <c r="AB69" i="29"/>
  <c r="AD69" i="29" s="1"/>
  <c r="AB68" i="29"/>
  <c r="AD68" i="29" s="1"/>
  <c r="AB67" i="29"/>
  <c r="AD67" i="29" s="1"/>
  <c r="AI67" i="29" s="1"/>
  <c r="AS67" i="29" s="1"/>
  <c r="AB66" i="29"/>
  <c r="AD66" i="29" s="1"/>
  <c r="AB65" i="29"/>
  <c r="AD65" i="29" s="1"/>
  <c r="AB64" i="29"/>
  <c r="AD64" i="29" s="1"/>
  <c r="AB63" i="29"/>
  <c r="AD63" i="29" s="1"/>
  <c r="AE63" i="29" s="1"/>
  <c r="AB62" i="29"/>
  <c r="AD62" i="29" s="1"/>
  <c r="AH62" i="29" s="1"/>
  <c r="AQ62" i="29" s="1"/>
  <c r="AB61" i="29"/>
  <c r="AD61" i="29" s="1"/>
  <c r="AB60" i="29"/>
  <c r="AD60" i="29" s="1"/>
  <c r="AB59" i="29"/>
  <c r="AD59" i="29" s="1"/>
  <c r="AB58" i="29"/>
  <c r="AD58" i="29" s="1"/>
  <c r="AB57" i="29"/>
  <c r="AD57" i="29" s="1"/>
  <c r="AH57" i="29" s="1"/>
  <c r="AQ57" i="29" s="1"/>
  <c r="AB56" i="29"/>
  <c r="AD56" i="29"/>
  <c r="AB55" i="29"/>
  <c r="AD55" i="29" s="1"/>
  <c r="AB54" i="29"/>
  <c r="AD54" i="29" s="1"/>
  <c r="AE54" i="29" s="1"/>
  <c r="AK54" i="29" s="1"/>
  <c r="AB53" i="29"/>
  <c r="AD53" i="29" s="1"/>
  <c r="AE53" i="29" s="1"/>
  <c r="AK53" i="29" s="1"/>
  <c r="AB52" i="29"/>
  <c r="AD52" i="29" s="1"/>
  <c r="AB51" i="29"/>
  <c r="AD51" i="29" s="1"/>
  <c r="AB50" i="29"/>
  <c r="AD50" i="29" s="1"/>
  <c r="AB49" i="29"/>
  <c r="AD49" i="29" s="1"/>
  <c r="AB48" i="29"/>
  <c r="AD48" i="29" s="1"/>
  <c r="AB47" i="29"/>
  <c r="AD47" i="29" s="1"/>
  <c r="AH47" i="29" s="1"/>
  <c r="AB46" i="29"/>
  <c r="AD46" i="29" s="1"/>
  <c r="AH46" i="29" s="1"/>
  <c r="AQ46" i="29" s="1"/>
  <c r="AB45" i="29"/>
  <c r="AD45" i="29"/>
  <c r="AG45" i="29" s="1"/>
  <c r="AO45" i="29" s="1"/>
  <c r="AB44" i="29"/>
  <c r="AD44" i="29" s="1"/>
  <c r="AI44" i="29" s="1"/>
  <c r="AS44" i="29" s="1"/>
  <c r="AB43" i="29"/>
  <c r="AD43" i="29" s="1"/>
  <c r="AB42" i="29"/>
  <c r="AD42" i="29"/>
  <c r="AB41" i="29"/>
  <c r="AD41" i="29"/>
  <c r="AB40" i="29"/>
  <c r="AD40" i="29"/>
  <c r="AF40" i="29" s="1"/>
  <c r="AD39" i="29"/>
  <c r="AI39" i="29" s="1"/>
  <c r="AS39" i="29" s="1"/>
  <c r="AB39" i="29"/>
  <c r="AB38" i="29"/>
  <c r="AD38" i="29"/>
  <c r="AH38" i="29" s="1"/>
  <c r="S38" i="29"/>
  <c r="C38" i="29"/>
  <c r="D38" i="29" s="1"/>
  <c r="AB37" i="29"/>
  <c r="AD37" i="29"/>
  <c r="S37" i="29"/>
  <c r="C37" i="29"/>
  <c r="D37" i="29" s="1"/>
  <c r="AB36" i="29"/>
  <c r="AD36" i="29"/>
  <c r="AF36" i="29" s="1"/>
  <c r="AM36" i="29" s="1"/>
  <c r="S36" i="29"/>
  <c r="C36" i="29"/>
  <c r="D36" i="29" s="1"/>
  <c r="AB35" i="29"/>
  <c r="AD35" i="29"/>
  <c r="AF35" i="29" s="1"/>
  <c r="AM35" i="29" s="1"/>
  <c r="S35" i="29"/>
  <c r="C35" i="29"/>
  <c r="D35" i="29" s="1"/>
  <c r="AB34" i="29"/>
  <c r="AD34" i="29"/>
  <c r="S34" i="29"/>
  <c r="C34" i="29"/>
  <c r="D34" i="29" s="1"/>
  <c r="AB33" i="29"/>
  <c r="AD33" i="29"/>
  <c r="S33" i="29"/>
  <c r="C33" i="29"/>
  <c r="D33" i="29" s="1"/>
  <c r="AB32" i="29"/>
  <c r="AD32" i="29"/>
  <c r="AG32" i="29" s="1"/>
  <c r="S32" i="29"/>
  <c r="C32" i="29"/>
  <c r="D32" i="29" s="1"/>
  <c r="AB31" i="29"/>
  <c r="AD31" i="29"/>
  <c r="S31" i="29"/>
  <c r="C31" i="29"/>
  <c r="D31" i="29" s="1"/>
  <c r="AB30" i="29"/>
  <c r="AD30" i="29"/>
  <c r="AG30" i="29" s="1"/>
  <c r="AO30" i="29" s="1"/>
  <c r="S30" i="29"/>
  <c r="C30" i="29"/>
  <c r="D30" i="29" s="1"/>
  <c r="AB29" i="29"/>
  <c r="AD29" i="29"/>
  <c r="AG29" i="29"/>
  <c r="AO29" i="29" s="1"/>
  <c r="S29" i="29"/>
  <c r="C29" i="29"/>
  <c r="D29" i="29" s="1"/>
  <c r="AB28" i="29"/>
  <c r="AD28" i="29"/>
  <c r="S28" i="29"/>
  <c r="C28" i="29"/>
  <c r="D28" i="29"/>
  <c r="AD27" i="29"/>
  <c r="AH27" i="29" s="1"/>
  <c r="AQ27" i="29" s="1"/>
  <c r="AB27" i="29"/>
  <c r="S27" i="29"/>
  <c r="G27" i="29" s="1"/>
  <c r="C27" i="29"/>
  <c r="D27" i="29" s="1"/>
  <c r="AB26" i="29"/>
  <c r="AD26" i="29"/>
  <c r="AG26" i="29" s="1"/>
  <c r="AO26" i="29" s="1"/>
  <c r="S26" i="29"/>
  <c r="C26" i="29"/>
  <c r="D26" i="29" s="1"/>
  <c r="AB25" i="29"/>
  <c r="AD25" i="29"/>
  <c r="AG25" i="29" s="1"/>
  <c r="S25" i="29"/>
  <c r="G25" i="29" s="1"/>
  <c r="C25" i="29"/>
  <c r="D25" i="29" s="1"/>
  <c r="AB24" i="29"/>
  <c r="AD24" i="29"/>
  <c r="AG24" i="29" s="1"/>
  <c r="AO24" i="29" s="1"/>
  <c r="S24" i="29"/>
  <c r="C24" i="29"/>
  <c r="D24" i="29" s="1"/>
  <c r="AB23" i="29"/>
  <c r="AD23" i="29"/>
  <c r="AE23" i="29" s="1"/>
  <c r="AK23" i="29" s="1"/>
  <c r="S23" i="29"/>
  <c r="C23" i="29"/>
  <c r="D23" i="29" s="1"/>
  <c r="AB22" i="29"/>
  <c r="AD22" i="29"/>
  <c r="S22" i="29"/>
  <c r="K22" i="29" s="1"/>
  <c r="C22" i="29"/>
  <c r="D22" i="29" s="1"/>
  <c r="AB21" i="29"/>
  <c r="AD21" i="29"/>
  <c r="AG21" i="29" s="1"/>
  <c r="AO21" i="29" s="1"/>
  <c r="S21" i="29"/>
  <c r="C21" i="29"/>
  <c r="D21" i="29" s="1"/>
  <c r="AB20" i="29"/>
  <c r="AD20" i="29"/>
  <c r="AF20" i="29" s="1"/>
  <c r="AM20" i="29" s="1"/>
  <c r="S20" i="29"/>
  <c r="C20" i="29"/>
  <c r="D20" i="29" s="1"/>
  <c r="AD19" i="29"/>
  <c r="AB19" i="29"/>
  <c r="S19" i="29"/>
  <c r="F19" i="29" s="1"/>
  <c r="C19" i="29"/>
  <c r="D19" i="29" s="1"/>
  <c r="AB18" i="29"/>
  <c r="AD18" i="29"/>
  <c r="AE18" i="29" s="1"/>
  <c r="AK18" i="29" s="1"/>
  <c r="S18" i="29"/>
  <c r="C18" i="29"/>
  <c r="D18" i="29" s="1"/>
  <c r="AD17" i="29"/>
  <c r="AE17" i="29" s="1"/>
  <c r="AB17" i="29"/>
  <c r="S17" i="29"/>
  <c r="C17" i="29"/>
  <c r="D17" i="29" s="1"/>
  <c r="AB16" i="29"/>
  <c r="AD16" i="29"/>
  <c r="AF16" i="29" s="1"/>
  <c r="S16" i="29"/>
  <c r="C16" i="29"/>
  <c r="D16" i="29" s="1"/>
  <c r="AB15" i="29"/>
  <c r="AD15" i="29"/>
  <c r="AG15" i="29" s="1"/>
  <c r="S15" i="29"/>
  <c r="C15" i="29"/>
  <c r="D15" i="29" s="1"/>
  <c r="AB14" i="29"/>
  <c r="AD14" i="29"/>
  <c r="AG14" i="29" s="1"/>
  <c r="S14" i="29"/>
  <c r="C14" i="29"/>
  <c r="D14" i="29" s="1"/>
  <c r="AB13" i="29"/>
  <c r="AD13" i="29"/>
  <c r="AG13" i="29" s="1"/>
  <c r="S13" i="29"/>
  <c r="M13" i="29" s="1"/>
  <c r="C13" i="29"/>
  <c r="D13" i="29" s="1"/>
  <c r="AB12" i="29"/>
  <c r="AD12" i="29"/>
  <c r="S12" i="29"/>
  <c r="C12" i="29"/>
  <c r="D12" i="29" s="1"/>
  <c r="AB11" i="29"/>
  <c r="AD11" i="29"/>
  <c r="AI11" i="29" s="1"/>
  <c r="S11" i="29"/>
  <c r="C11" i="29"/>
  <c r="D11" i="29" s="1"/>
  <c r="S10" i="29"/>
  <c r="C10" i="29"/>
  <c r="D10" i="29" s="1"/>
  <c r="S9" i="29"/>
  <c r="C9" i="29"/>
  <c r="D9" i="29" s="1"/>
  <c r="S8" i="29"/>
  <c r="C8" i="29"/>
  <c r="D8" i="29" s="1"/>
  <c r="K1" i="29"/>
  <c r="BB71" i="28"/>
  <c r="AZ71" i="28"/>
  <c r="AX71" i="28"/>
  <c r="AV71" i="28"/>
  <c r="AT71" i="28"/>
  <c r="AB70" i="28"/>
  <c r="AD70" i="28" s="1"/>
  <c r="AB69" i="28"/>
  <c r="AD69" i="28" s="1"/>
  <c r="AB68" i="28"/>
  <c r="AD68" i="28" s="1"/>
  <c r="AB67" i="28"/>
  <c r="AD67" i="28" s="1"/>
  <c r="AB66" i="28"/>
  <c r="AD66" i="28" s="1"/>
  <c r="AB65" i="28"/>
  <c r="AD65" i="28" s="1"/>
  <c r="AB64" i="28"/>
  <c r="AD64" i="28" s="1"/>
  <c r="AI64" i="28" s="1"/>
  <c r="AS64" i="28" s="1"/>
  <c r="AB63" i="28"/>
  <c r="AD63" i="28" s="1"/>
  <c r="AE63" i="28" s="1"/>
  <c r="AB62" i="28"/>
  <c r="AD62" i="28" s="1"/>
  <c r="AB61" i="28"/>
  <c r="AD61" i="28" s="1"/>
  <c r="AB60" i="28"/>
  <c r="AD60" i="28" s="1"/>
  <c r="AB59" i="28"/>
  <c r="AD59" i="28" s="1"/>
  <c r="AB58" i="28"/>
  <c r="AD58" i="28" s="1"/>
  <c r="AB57" i="28"/>
  <c r="AD57" i="28" s="1"/>
  <c r="AB56" i="28"/>
  <c r="AD56" i="28" s="1"/>
  <c r="AB55" i="28"/>
  <c r="AD55" i="28" s="1"/>
  <c r="AB54" i="28"/>
  <c r="AD54" i="28" s="1"/>
  <c r="AB53" i="28"/>
  <c r="AD53" i="28" s="1"/>
  <c r="AE53" i="28" s="1"/>
  <c r="AK53" i="28" s="1"/>
  <c r="AB52" i="28"/>
  <c r="AD52" i="28" s="1"/>
  <c r="AB51" i="28"/>
  <c r="AD51" i="28" s="1"/>
  <c r="AB50" i="28"/>
  <c r="AD50" i="28" s="1"/>
  <c r="AH50" i="28" s="1"/>
  <c r="AQ50" i="28" s="1"/>
  <c r="AB49" i="28"/>
  <c r="AD49" i="28" s="1"/>
  <c r="AB48" i="28"/>
  <c r="AD48" i="28"/>
  <c r="AI48" i="28" s="1"/>
  <c r="AS48" i="28" s="1"/>
  <c r="AB47" i="28"/>
  <c r="AD47" i="28" s="1"/>
  <c r="AI47" i="28" s="1"/>
  <c r="AB46" i="28"/>
  <c r="AD46" i="28"/>
  <c r="AH46" i="28" s="1"/>
  <c r="AB45" i="28"/>
  <c r="AD45" i="28" s="1"/>
  <c r="AB44" i="28"/>
  <c r="AD44" i="28" s="1"/>
  <c r="AI44" i="28" s="1"/>
  <c r="AS44" i="28" s="1"/>
  <c r="AB43" i="28"/>
  <c r="AD43" i="28" s="1"/>
  <c r="AB42" i="28"/>
  <c r="AD42" i="28" s="1"/>
  <c r="AB41" i="28"/>
  <c r="AD41" i="28" s="1"/>
  <c r="AB40" i="28"/>
  <c r="AD40" i="28" s="1"/>
  <c r="AB39" i="28"/>
  <c r="AD39" i="28" s="1"/>
  <c r="AB38" i="28"/>
  <c r="AD38" i="28" s="1"/>
  <c r="S38" i="28"/>
  <c r="C38" i="28"/>
  <c r="D38" i="28" s="1"/>
  <c r="AB37" i="28"/>
  <c r="AD37" i="28" s="1"/>
  <c r="AI37" i="28" s="1"/>
  <c r="AS37" i="28" s="1"/>
  <c r="S37" i="28"/>
  <c r="C37" i="28"/>
  <c r="D37" i="28" s="1"/>
  <c r="AB36" i="28"/>
  <c r="AD36" i="28" s="1"/>
  <c r="S36" i="28"/>
  <c r="C36" i="28"/>
  <c r="D36" i="28" s="1"/>
  <c r="AB35" i="28"/>
  <c r="AD35" i="28" s="1"/>
  <c r="S35" i="28"/>
  <c r="C35" i="28"/>
  <c r="D35" i="28" s="1"/>
  <c r="AB34" i="28"/>
  <c r="AD34" i="28" s="1"/>
  <c r="S34" i="28"/>
  <c r="C34" i="28"/>
  <c r="D34" i="28" s="1"/>
  <c r="AB33" i="28"/>
  <c r="AD33" i="28" s="1"/>
  <c r="S33" i="28"/>
  <c r="M33" i="28" s="1"/>
  <c r="C33" i="28"/>
  <c r="D33" i="28" s="1"/>
  <c r="AB32" i="28"/>
  <c r="AD32" i="28" s="1"/>
  <c r="S32" i="28"/>
  <c r="C32" i="28"/>
  <c r="D32" i="28" s="1"/>
  <c r="AB31" i="28"/>
  <c r="AD31" i="28" s="1"/>
  <c r="S31" i="28"/>
  <c r="C31" i="28"/>
  <c r="D31" i="28" s="1"/>
  <c r="AB30" i="28"/>
  <c r="AD30" i="28" s="1"/>
  <c r="AE30" i="28" s="1"/>
  <c r="S30" i="28"/>
  <c r="C30" i="28"/>
  <c r="D30" i="28" s="1"/>
  <c r="AB29" i="28"/>
  <c r="AD29" i="28" s="1"/>
  <c r="S29" i="28"/>
  <c r="C29" i="28"/>
  <c r="D29" i="28" s="1"/>
  <c r="AB28" i="28"/>
  <c r="AD28" i="28" s="1"/>
  <c r="S28" i="28"/>
  <c r="C28" i="28"/>
  <c r="D28" i="28" s="1"/>
  <c r="AB27" i="28"/>
  <c r="AD27" i="28" s="1"/>
  <c r="S27" i="28"/>
  <c r="C27" i="28"/>
  <c r="D27" i="28" s="1"/>
  <c r="AB26" i="28"/>
  <c r="AD26" i="28" s="1"/>
  <c r="AH26" i="28" s="1"/>
  <c r="S26" i="28"/>
  <c r="N26" i="28" s="1"/>
  <c r="C26" i="28"/>
  <c r="D26" i="28" s="1"/>
  <c r="AB25" i="28"/>
  <c r="AD25" i="28" s="1"/>
  <c r="S25" i="28"/>
  <c r="C25" i="28"/>
  <c r="D25" i="28" s="1"/>
  <c r="AB24" i="28"/>
  <c r="AD24" i="28" s="1"/>
  <c r="S24" i="28"/>
  <c r="C24" i="28"/>
  <c r="D24" i="28" s="1"/>
  <c r="AB23" i="28"/>
  <c r="AD23" i="28" s="1"/>
  <c r="S23" i="28"/>
  <c r="C23" i="28"/>
  <c r="D23" i="28" s="1"/>
  <c r="AB22" i="28"/>
  <c r="AD22" i="28" s="1"/>
  <c r="AG22" i="28" s="1"/>
  <c r="AO22" i="28" s="1"/>
  <c r="S22" i="28"/>
  <c r="C22" i="28"/>
  <c r="D22" i="28" s="1"/>
  <c r="AB21" i="28"/>
  <c r="AD21" i="28" s="1"/>
  <c r="AI21" i="28" s="1"/>
  <c r="AS21" i="28" s="1"/>
  <c r="S21" i="28"/>
  <c r="C21" i="28"/>
  <c r="D21" i="28" s="1"/>
  <c r="AB20" i="28"/>
  <c r="AD20" i="28"/>
  <c r="AF20" i="28" s="1"/>
  <c r="S20" i="28"/>
  <c r="C20" i="28"/>
  <c r="D20" i="28" s="1"/>
  <c r="AB19" i="28"/>
  <c r="AD19" i="28" s="1"/>
  <c r="S19" i="28"/>
  <c r="C19" i="28"/>
  <c r="D19" i="28" s="1"/>
  <c r="AB18" i="28"/>
  <c r="AD18" i="28" s="1"/>
  <c r="S18" i="28"/>
  <c r="C18" i="28"/>
  <c r="D18" i="28" s="1"/>
  <c r="AB17" i="28"/>
  <c r="AD17" i="28" s="1"/>
  <c r="S17" i="28"/>
  <c r="C17" i="28"/>
  <c r="D17" i="28" s="1"/>
  <c r="AB16" i="28"/>
  <c r="AD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C14" i="28"/>
  <c r="D14" i="28" s="1"/>
  <c r="AB13" i="28"/>
  <c r="AD13" i="28" s="1"/>
  <c r="S13" i="28"/>
  <c r="C13" i="28"/>
  <c r="D13" i="28" s="1"/>
  <c r="AB12" i="28"/>
  <c r="AD12" i="28" s="1"/>
  <c r="S12" i="28"/>
  <c r="I12" i="28" s="1"/>
  <c r="C12" i="28"/>
  <c r="D12" i="28" s="1"/>
  <c r="AB11" i="28"/>
  <c r="AD11" i="28" s="1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K1" i="28"/>
  <c r="BB71" i="27"/>
  <c r="AZ71" i="27"/>
  <c r="AX71" i="27"/>
  <c r="AV71" i="27"/>
  <c r="AT71" i="27"/>
  <c r="AB70" i="27"/>
  <c r="AD70" i="27" s="1"/>
  <c r="AF70" i="27" s="1"/>
  <c r="AB69" i="27"/>
  <c r="AD69" i="27" s="1"/>
  <c r="AB68" i="27"/>
  <c r="AD68" i="27" s="1"/>
  <c r="AB67" i="27"/>
  <c r="AD67" i="27"/>
  <c r="AB66" i="27"/>
  <c r="AD66" i="27" s="1"/>
  <c r="AB65" i="27"/>
  <c r="AD65" i="27" s="1"/>
  <c r="AB64" i="27"/>
  <c r="AD64" i="27" s="1"/>
  <c r="AG64" i="27" s="1"/>
  <c r="AB63" i="27"/>
  <c r="AD63" i="27" s="1"/>
  <c r="AB62" i="27"/>
  <c r="AD62" i="27" s="1"/>
  <c r="AB61" i="27"/>
  <c r="AD61" i="27" s="1"/>
  <c r="AB60" i="27"/>
  <c r="AD60" i="27" s="1"/>
  <c r="AB59" i="27"/>
  <c r="AD59" i="27" s="1"/>
  <c r="AB58" i="27"/>
  <c r="AD58" i="27" s="1"/>
  <c r="AB57" i="27"/>
  <c r="AD57" i="27" s="1"/>
  <c r="AB56" i="27"/>
  <c r="AD56" i="27" s="1"/>
  <c r="AB55" i="27"/>
  <c r="AD55" i="27" s="1"/>
  <c r="AB54" i="27"/>
  <c r="AD54" i="27" s="1"/>
  <c r="AB53" i="27"/>
  <c r="AD53" i="27" s="1"/>
  <c r="AB52" i="27"/>
  <c r="AD52" i="27" s="1"/>
  <c r="AB51" i="27"/>
  <c r="AD51" i="27" s="1"/>
  <c r="AB50" i="27"/>
  <c r="AD50" i="27" s="1"/>
  <c r="AB49" i="27"/>
  <c r="AD49" i="27" s="1"/>
  <c r="AB48" i="27"/>
  <c r="AD48" i="27" s="1"/>
  <c r="AB47" i="27"/>
  <c r="AD47" i="27" s="1"/>
  <c r="AG47" i="27" s="1"/>
  <c r="AB46" i="27"/>
  <c r="AD46" i="27" s="1"/>
  <c r="AB45" i="27"/>
  <c r="AD45" i="27" s="1"/>
  <c r="AB44" i="27"/>
  <c r="AD44" i="27" s="1"/>
  <c r="AG44" i="27" s="1"/>
  <c r="AO44" i="27" s="1"/>
  <c r="AB43" i="27"/>
  <c r="AD43" i="27" s="1"/>
  <c r="AB42" i="27"/>
  <c r="AD42" i="27" s="1"/>
  <c r="AB41" i="27"/>
  <c r="AD41" i="27" s="1"/>
  <c r="AB40" i="27"/>
  <c r="AD40" i="27" s="1"/>
  <c r="AE40" i="27" s="1"/>
  <c r="AK40" i="27" s="1"/>
  <c r="AB39" i="27"/>
  <c r="AD39" i="27" s="1"/>
  <c r="AF39" i="27" s="1"/>
  <c r="AM39" i="27" s="1"/>
  <c r="AB38" i="27"/>
  <c r="AD38" i="27" s="1"/>
  <c r="AI38" i="27" s="1"/>
  <c r="S38" i="27"/>
  <c r="C38" i="27"/>
  <c r="D38" i="27" s="1"/>
  <c r="AB37" i="27"/>
  <c r="AD37" i="27" s="1"/>
  <c r="S37" i="27"/>
  <c r="C37" i="27"/>
  <c r="D37" i="27" s="1"/>
  <c r="AB36" i="27"/>
  <c r="AD36" i="27" s="1"/>
  <c r="S36" i="27"/>
  <c r="C36" i="27"/>
  <c r="D36" i="27" s="1"/>
  <c r="AB35" i="27"/>
  <c r="AD35" i="27" s="1"/>
  <c r="S35" i="27"/>
  <c r="I35" i="27" s="1"/>
  <c r="C35" i="27"/>
  <c r="D35" i="27" s="1"/>
  <c r="AB34" i="27"/>
  <c r="AD34" i="27" s="1"/>
  <c r="S34" i="27"/>
  <c r="C34" i="27"/>
  <c r="D34" i="27" s="1"/>
  <c r="AB33" i="27"/>
  <c r="AD33" i="27" s="1"/>
  <c r="S33" i="27"/>
  <c r="J33" i="27" s="1"/>
  <c r="C33" i="27"/>
  <c r="D33" i="27" s="1"/>
  <c r="AB32" i="27"/>
  <c r="AD32" i="27" s="1"/>
  <c r="S32" i="27"/>
  <c r="C32" i="27"/>
  <c r="D32" i="27" s="1"/>
  <c r="AB31" i="27"/>
  <c r="AD31" i="27" s="1"/>
  <c r="S31" i="27"/>
  <c r="C31" i="27"/>
  <c r="D31" i="27" s="1"/>
  <c r="AB30" i="27"/>
  <c r="AD30" i="27" s="1"/>
  <c r="S30" i="27"/>
  <c r="C30" i="27"/>
  <c r="D30" i="27" s="1"/>
  <c r="AB29" i="27"/>
  <c r="AD29" i="27" s="1"/>
  <c r="S29" i="27"/>
  <c r="C29" i="27"/>
  <c r="D29" i="27" s="1"/>
  <c r="AB28" i="27"/>
  <c r="AD28" i="27" s="1"/>
  <c r="S28" i="27"/>
  <c r="C28" i="27"/>
  <c r="D28" i="27" s="1"/>
  <c r="AB27" i="27"/>
  <c r="AD27" i="27" s="1"/>
  <c r="AH27" i="27" s="1"/>
  <c r="AQ27" i="27" s="1"/>
  <c r="S27" i="27"/>
  <c r="F27" i="27" s="1"/>
  <c r="C27" i="27"/>
  <c r="D27" i="27" s="1"/>
  <c r="AB26" i="27"/>
  <c r="AD26" i="27" s="1"/>
  <c r="S26" i="27"/>
  <c r="C26" i="27"/>
  <c r="D26" i="27" s="1"/>
  <c r="AB25" i="27"/>
  <c r="AD25" i="27" s="1"/>
  <c r="S25" i="27"/>
  <c r="C25" i="27"/>
  <c r="D25" i="27" s="1"/>
  <c r="AB24" i="27"/>
  <c r="AD24" i="27" s="1"/>
  <c r="S24" i="27"/>
  <c r="C24" i="27"/>
  <c r="D24" i="27" s="1"/>
  <c r="AB23" i="27"/>
  <c r="AD23" i="27" s="1"/>
  <c r="S23" i="27"/>
  <c r="C23" i="27"/>
  <c r="D23" i="27" s="1"/>
  <c r="AB22" i="27"/>
  <c r="AD22" i="27" s="1"/>
  <c r="S22" i="27"/>
  <c r="C22" i="27"/>
  <c r="D22" i="27" s="1"/>
  <c r="AB21" i="27"/>
  <c r="AD21" i="27" s="1"/>
  <c r="S21" i="27"/>
  <c r="C21" i="27"/>
  <c r="D21" i="27" s="1"/>
  <c r="AB20" i="27"/>
  <c r="AD20" i="27" s="1"/>
  <c r="S20" i="27"/>
  <c r="C20" i="27"/>
  <c r="D20" i="27" s="1"/>
  <c r="AB19" i="27"/>
  <c r="AD19" i="27" s="1"/>
  <c r="S19" i="27"/>
  <c r="C19" i="27"/>
  <c r="D19" i="27" s="1"/>
  <c r="AB18" i="27"/>
  <c r="AD18" i="27" s="1"/>
  <c r="S18" i="27"/>
  <c r="C18" i="27"/>
  <c r="D18" i="27" s="1"/>
  <c r="AB17" i="27"/>
  <c r="AD17" i="27" s="1"/>
  <c r="AI17" i="27" s="1"/>
  <c r="S17" i="27"/>
  <c r="C17" i="27"/>
  <c r="D17" i="27" s="1"/>
  <c r="AB16" i="27"/>
  <c r="AD16" i="27"/>
  <c r="AI16" i="27" s="1"/>
  <c r="AS16" i="27" s="1"/>
  <c r="S16" i="27"/>
  <c r="C16" i="27"/>
  <c r="D16" i="27" s="1"/>
  <c r="AB15" i="27"/>
  <c r="AD15" i="27" s="1"/>
  <c r="AF15" i="27" s="1"/>
  <c r="AM15" i="27" s="1"/>
  <c r="S15" i="27"/>
  <c r="C15" i="27"/>
  <c r="D15" i="27" s="1"/>
  <c r="AB14" i="27"/>
  <c r="AD14" i="27" s="1"/>
  <c r="S14" i="27"/>
  <c r="C14" i="27"/>
  <c r="D14" i="27" s="1"/>
  <c r="AB13" i="27"/>
  <c r="AD13" i="27" s="1"/>
  <c r="S13" i="27"/>
  <c r="C13" i="27"/>
  <c r="D13" i="27" s="1"/>
  <c r="AB12" i="27"/>
  <c r="AD12" i="27" s="1"/>
  <c r="S12" i="27"/>
  <c r="C12" i="27"/>
  <c r="D12" i="27" s="1"/>
  <c r="AB11" i="27"/>
  <c r="AD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K1" i="27"/>
  <c r="K14" i="28"/>
  <c r="AG35" i="29"/>
  <c r="AO35" i="29" s="1"/>
  <c r="AG40" i="29"/>
  <c r="AO40" i="29" s="1"/>
  <c r="AI63" i="29"/>
  <c r="AS63" i="29" s="1"/>
  <c r="AH52" i="28"/>
  <c r="AQ52" i="28" s="1"/>
  <c r="AE52" i="28"/>
  <c r="AK52" i="28" s="1"/>
  <c r="AI42" i="29"/>
  <c r="AS42" i="29" s="1"/>
  <c r="K12" i="28"/>
  <c r="AI54" i="29"/>
  <c r="AS54" i="29" s="1"/>
  <c r="AE40" i="29"/>
  <c r="AK40" i="29" s="1"/>
  <c r="AU53" i="29"/>
  <c r="AG46" i="29"/>
  <c r="AO46" i="29" s="1"/>
  <c r="AI33" i="29"/>
  <c r="AS33" i="29" s="1"/>
  <c r="AE33" i="29"/>
  <c r="AK33" i="29" s="1"/>
  <c r="AI47" i="29"/>
  <c r="AS47" i="29" s="1"/>
  <c r="AR47" i="29"/>
  <c r="AH40" i="29"/>
  <c r="AQ40" i="29" s="1"/>
  <c r="AF18" i="29"/>
  <c r="AM18" i="29" s="1"/>
  <c r="AG20" i="29"/>
  <c r="AO20" i="29" s="1"/>
  <c r="AN29" i="29"/>
  <c r="AE70" i="29"/>
  <c r="AK70" i="29" s="1"/>
  <c r="AH70" i="29"/>
  <c r="AQ70" i="29" s="1"/>
  <c r="AF70" i="29"/>
  <c r="AM70" i="29" s="1"/>
  <c r="AW70" i="29" s="1"/>
  <c r="AN45" i="29"/>
  <c r="AI56" i="29"/>
  <c r="AS56" i="29" s="1"/>
  <c r="AH56" i="29"/>
  <c r="AQ56" i="29" s="1"/>
  <c r="BA56" i="29" s="1"/>
  <c r="AF56" i="29"/>
  <c r="AM56" i="29" s="1"/>
  <c r="AJ23" i="29"/>
  <c r="AE47" i="29"/>
  <c r="AK47" i="29" s="1"/>
  <c r="AG57" i="29"/>
  <c r="AO57" i="29" s="1"/>
  <c r="AN40" i="29"/>
  <c r="AF54" i="29"/>
  <c r="AM54" i="29" s="1"/>
  <c r="AG54" i="29"/>
  <c r="AO54" i="29" s="1"/>
  <c r="AJ54" i="29"/>
  <c r="AI15" i="29"/>
  <c r="AS15" i="29" s="1"/>
  <c r="AH15" i="29"/>
  <c r="AQ15" i="29" s="1"/>
  <c r="AF15" i="29"/>
  <c r="AM15" i="29" s="1"/>
  <c r="AE15" i="29"/>
  <c r="AK15" i="29" s="1"/>
  <c r="AI14" i="29"/>
  <c r="AS14" i="29" s="1"/>
  <c r="O11" i="29" s="1"/>
  <c r="AH14" i="29"/>
  <c r="AQ14" i="29" s="1"/>
  <c r="M11" i="29" s="1"/>
  <c r="AF14" i="29"/>
  <c r="AM14" i="29" s="1"/>
  <c r="AE14" i="29"/>
  <c r="AK14" i="29" s="1"/>
  <c r="AI16" i="29"/>
  <c r="AS16" i="29" s="1"/>
  <c r="AH16" i="29"/>
  <c r="AQ16" i="29" s="1"/>
  <c r="AG16" i="29"/>
  <c r="AO16" i="29" s="1"/>
  <c r="AE16" i="29"/>
  <c r="AK16" i="29" s="1"/>
  <c r="AI40" i="29"/>
  <c r="AS40" i="29" s="1"/>
  <c r="AI35" i="29"/>
  <c r="AS35" i="29" s="1"/>
  <c r="AF17" i="29"/>
  <c r="AM17" i="29" s="1"/>
  <c r="AG23" i="29"/>
  <c r="AO23" i="29" s="1"/>
  <c r="AH11" i="29"/>
  <c r="AQ11" i="29" s="1"/>
  <c r="AG11" i="29"/>
  <c r="AO11" i="29" s="1"/>
  <c r="AF11" i="29"/>
  <c r="AM11" i="29" s="1"/>
  <c r="AE21" i="29"/>
  <c r="AK21" i="29" s="1"/>
  <c r="AE11" i="29"/>
  <c r="AK11" i="29" s="1"/>
  <c r="AI13" i="29"/>
  <c r="AH13" i="29"/>
  <c r="AQ13" i="29" s="1"/>
  <c r="AE13" i="29"/>
  <c r="AK13" i="29" s="1"/>
  <c r="AF13" i="29"/>
  <c r="AM13" i="29" s="1"/>
  <c r="AN21" i="29"/>
  <c r="AH34" i="29"/>
  <c r="AQ34" i="29" s="1"/>
  <c r="AG34" i="29"/>
  <c r="AO34" i="29" s="1"/>
  <c r="AE34" i="29"/>
  <c r="AK34" i="29" s="1"/>
  <c r="AF34" i="29"/>
  <c r="AM34" i="29" s="1"/>
  <c r="AI34" i="29"/>
  <c r="AS34" i="29" s="1"/>
  <c r="AI12" i="29"/>
  <c r="AS12" i="29" s="1"/>
  <c r="AH12" i="29"/>
  <c r="AQ12" i="29" s="1"/>
  <c r="AG12" i="29"/>
  <c r="AF12" i="29"/>
  <c r="AM12" i="29" s="1"/>
  <c r="AE12" i="29"/>
  <c r="AK12" i="29" s="1"/>
  <c r="AP27" i="29"/>
  <c r="AE28" i="29"/>
  <c r="AK28" i="29" s="1"/>
  <c r="AH28" i="29"/>
  <c r="AQ28" i="29" s="1"/>
  <c r="AG17" i="29"/>
  <c r="AO17" i="29" s="1"/>
  <c r="AG18" i="29"/>
  <c r="AO18" i="29" s="1"/>
  <c r="AI23" i="29"/>
  <c r="AS23" i="29" s="1"/>
  <c r="AH23" i="29"/>
  <c r="AQ23" i="29" s="1"/>
  <c r="AF23" i="29"/>
  <c r="AM23" i="29" s="1"/>
  <c r="AF27" i="29"/>
  <c r="AM27" i="29" s="1"/>
  <c r="AF28" i="29"/>
  <c r="AF33" i="29"/>
  <c r="AM33" i="29" s="1"/>
  <c r="AR39" i="29"/>
  <c r="AF42" i="29"/>
  <c r="AM42" i="29" s="1"/>
  <c r="AH42" i="29"/>
  <c r="AQ42" i="29" s="1"/>
  <c r="AG42" i="29"/>
  <c r="AO42" i="29" s="1"/>
  <c r="AE42" i="29"/>
  <c r="AK42" i="29" s="1"/>
  <c r="AR44" i="29"/>
  <c r="AG28" i="29"/>
  <c r="AO28" i="29" s="1"/>
  <c r="AI29" i="29"/>
  <c r="AS29" i="29" s="1"/>
  <c r="AH29" i="29"/>
  <c r="AQ29" i="29" s="1"/>
  <c r="AF29" i="29"/>
  <c r="AM29" i="29" s="1"/>
  <c r="AH17" i="29"/>
  <c r="AH18" i="29"/>
  <c r="AQ18" i="29" s="1"/>
  <c r="AI17" i="29"/>
  <c r="AS17" i="29" s="1"/>
  <c r="AI18" i="29"/>
  <c r="AS18" i="29" s="1"/>
  <c r="AI25" i="29"/>
  <c r="AS25" i="29" s="1"/>
  <c r="AH25" i="29"/>
  <c r="AQ25" i="29" s="1"/>
  <c r="AF25" i="29"/>
  <c r="AM25" i="29" s="1"/>
  <c r="AI28" i="29"/>
  <c r="AS28" i="29" s="1"/>
  <c r="AE29" i="29"/>
  <c r="AK29" i="29" s="1"/>
  <c r="AH30" i="29"/>
  <c r="AQ30" i="29" s="1"/>
  <c r="AI30" i="29"/>
  <c r="AS30" i="29" s="1"/>
  <c r="AF30" i="29"/>
  <c r="AM30" i="29" s="1"/>
  <c r="AL36" i="29"/>
  <c r="AI19" i="29"/>
  <c r="AS19" i="29" s="1"/>
  <c r="AH19" i="29"/>
  <c r="AQ19" i="29" s="1"/>
  <c r="AI22" i="29"/>
  <c r="AS22" i="29" s="1"/>
  <c r="AH22" i="29"/>
  <c r="AQ22" i="29" s="1"/>
  <c r="AF22" i="29"/>
  <c r="AM22" i="29" s="1"/>
  <c r="AP46" i="29"/>
  <c r="AE19" i="29"/>
  <c r="AK19" i="29" s="1"/>
  <c r="AE22" i="29"/>
  <c r="AK22" i="29" s="1"/>
  <c r="AH31" i="29"/>
  <c r="AQ31" i="29" s="1"/>
  <c r="AG31" i="29"/>
  <c r="AO31" i="29" s="1"/>
  <c r="AE31" i="29"/>
  <c r="AK31" i="29" s="1"/>
  <c r="AE37" i="29"/>
  <c r="AH37" i="29"/>
  <c r="AQ37" i="29" s="1"/>
  <c r="AI37" i="29"/>
  <c r="AS37" i="29" s="1"/>
  <c r="AF37" i="29"/>
  <c r="AM37" i="29" s="1"/>
  <c r="AI41" i="29"/>
  <c r="AS41" i="29" s="1"/>
  <c r="AG41" i="29"/>
  <c r="AO41" i="29" s="1"/>
  <c r="AF41" i="29"/>
  <c r="AM41" i="29" s="1"/>
  <c r="AH41" i="29"/>
  <c r="AQ41" i="29" s="1"/>
  <c r="AE41" i="29"/>
  <c r="AK41" i="29" s="1"/>
  <c r="AF19" i="29"/>
  <c r="AM19" i="29" s="1"/>
  <c r="AI20" i="29"/>
  <c r="AS20" i="29" s="1"/>
  <c r="AH20" i="29"/>
  <c r="AQ20" i="29" s="1"/>
  <c r="AG22" i="29"/>
  <c r="AI24" i="29"/>
  <c r="AS24" i="29" s="1"/>
  <c r="AH24" i="29"/>
  <c r="AQ24" i="29" s="1"/>
  <c r="AF24" i="29"/>
  <c r="AM24" i="29" s="1"/>
  <c r="AI26" i="29"/>
  <c r="AS26" i="29" s="1"/>
  <c r="AH26" i="29"/>
  <c r="AQ26" i="29" s="1"/>
  <c r="AF26" i="29"/>
  <c r="AM26" i="29" s="1"/>
  <c r="AF31" i="29"/>
  <c r="AM31" i="29" s="1"/>
  <c r="AH32" i="29"/>
  <c r="AQ32" i="29" s="1"/>
  <c r="AI32" i="29"/>
  <c r="AS32" i="29" s="1"/>
  <c r="AF32" i="29"/>
  <c r="AM32" i="29" s="1"/>
  <c r="AL35" i="29"/>
  <c r="AG37" i="29"/>
  <c r="AG19" i="29"/>
  <c r="AO19" i="29" s="1"/>
  <c r="AE20" i="29"/>
  <c r="AK20" i="29" s="1"/>
  <c r="AI21" i="29"/>
  <c r="AS21" i="29" s="1"/>
  <c r="AH21" i="29"/>
  <c r="AQ21" i="29" s="1"/>
  <c r="AE24" i="29"/>
  <c r="AK24" i="29" s="1"/>
  <c r="AE26" i="29"/>
  <c r="AK26" i="29" s="1"/>
  <c r="AI31" i="29"/>
  <c r="AS31" i="29" s="1"/>
  <c r="AE32" i="29"/>
  <c r="AK32" i="29" s="1"/>
  <c r="AH33" i="29"/>
  <c r="AQ33" i="29" s="1"/>
  <c r="AG33" i="29"/>
  <c r="AO33" i="29" s="1"/>
  <c r="AG39" i="29"/>
  <c r="AF39" i="29"/>
  <c r="AM39" i="29" s="1"/>
  <c r="AE39" i="29"/>
  <c r="AK39" i="29" s="1"/>
  <c r="AH39" i="29"/>
  <c r="AQ39" i="29" s="1"/>
  <c r="AG44" i="29"/>
  <c r="AO44" i="29" s="1"/>
  <c r="AF44" i="29"/>
  <c r="AM44" i="29" s="1"/>
  <c r="AE44" i="29"/>
  <c r="AK44" i="29" s="1"/>
  <c r="AI27" i="29"/>
  <c r="AS27" i="29" s="1"/>
  <c r="AG27" i="29"/>
  <c r="AO27" i="29" s="1"/>
  <c r="AE27" i="29"/>
  <c r="AK27" i="29" s="1"/>
  <c r="AJ47" i="29"/>
  <c r="AG50" i="29"/>
  <c r="AH50" i="29"/>
  <c r="AQ50" i="29" s="1"/>
  <c r="AE50" i="29"/>
  <c r="AK50" i="29" s="1"/>
  <c r="AF50" i="29"/>
  <c r="AM50" i="29" s="1"/>
  <c r="AG64" i="29"/>
  <c r="AO64" i="29" s="1"/>
  <c r="AE64" i="29"/>
  <c r="AK64" i="29" s="1"/>
  <c r="AI64" i="29"/>
  <c r="AS64" i="29" s="1"/>
  <c r="AF64" i="29"/>
  <c r="AM64" i="29" s="1"/>
  <c r="AR67" i="29"/>
  <c r="AH53" i="29"/>
  <c r="AQ53" i="29" s="1"/>
  <c r="AF53" i="29"/>
  <c r="AM53" i="29" s="1"/>
  <c r="AI53" i="29"/>
  <c r="AS53" i="29" s="1"/>
  <c r="AL54" i="29"/>
  <c r="AE36" i="29"/>
  <c r="AK36" i="29" s="1"/>
  <c r="AH36" i="29"/>
  <c r="AQ36" i="29" s="1"/>
  <c r="AJ53" i="29"/>
  <c r="AG36" i="29"/>
  <c r="AO36" i="29" s="1"/>
  <c r="AF38" i="29"/>
  <c r="AM38" i="29" s="1"/>
  <c r="AE38" i="29"/>
  <c r="AK38" i="29" s="1"/>
  <c r="AI38" i="29"/>
  <c r="AS38" i="29" s="1"/>
  <c r="AE35" i="29"/>
  <c r="AK35" i="29" s="1"/>
  <c r="AH35" i="29"/>
  <c r="AQ35" i="29" s="1"/>
  <c r="BA34" i="29" s="1"/>
  <c r="AI36" i="29"/>
  <c r="AS36" i="29" s="1"/>
  <c r="AG38" i="29"/>
  <c r="AH45" i="29"/>
  <c r="AQ45" i="29" s="1"/>
  <c r="AF45" i="29"/>
  <c r="AM45" i="29" s="1"/>
  <c r="AE45" i="29"/>
  <c r="AK45" i="29" s="1"/>
  <c r="AG66" i="29"/>
  <c r="AO66" i="29" s="1"/>
  <c r="AG47" i="29"/>
  <c r="AO47" i="29" s="1"/>
  <c r="AI52" i="29"/>
  <c r="AL56" i="29"/>
  <c r="AH67" i="29"/>
  <c r="AQ67" i="29" s="1"/>
  <c r="AF69" i="29"/>
  <c r="AM69" i="29" s="1"/>
  <c r="AG56" i="29"/>
  <c r="AO56" i="29" s="1"/>
  <c r="AP62" i="29"/>
  <c r="AH63" i="29"/>
  <c r="AQ63" i="29" s="1"/>
  <c r="AF63" i="29"/>
  <c r="AM63" i="29" s="1"/>
  <c r="AE69" i="29"/>
  <c r="AK69" i="29" s="1"/>
  <c r="AP57" i="29"/>
  <c r="AE62" i="29"/>
  <c r="AK62" i="29" s="1"/>
  <c r="AI62" i="29"/>
  <c r="AG69" i="29"/>
  <c r="AO69" i="29" s="1"/>
  <c r="AI46" i="29"/>
  <c r="AS46" i="29" s="1"/>
  <c r="AN54" i="29"/>
  <c r="AE57" i="29"/>
  <c r="AK57" i="29" s="1"/>
  <c r="AI68" i="29"/>
  <c r="AS68" i="29" s="1"/>
  <c r="AE68" i="29"/>
  <c r="AK68" i="29" s="1"/>
  <c r="AH68" i="29"/>
  <c r="AQ68" i="29" s="1"/>
  <c r="AF68" i="29"/>
  <c r="AM68" i="29" s="1"/>
  <c r="AI69" i="29"/>
  <c r="AS69" i="29" s="1"/>
  <c r="AF46" i="29"/>
  <c r="AM46" i="29" s="1"/>
  <c r="AG62" i="29"/>
  <c r="AL70" i="29"/>
  <c r="AV70" i="29" s="1"/>
  <c r="AE67" i="29"/>
  <c r="AK67" i="29" s="1"/>
  <c r="AR54" i="29"/>
  <c r="AI57" i="29"/>
  <c r="AS57" i="29" s="1"/>
  <c r="AG67" i="29"/>
  <c r="AO67" i="29" s="1"/>
  <c r="AG70" i="29"/>
  <c r="AO70" i="29" s="1"/>
  <c r="AI56" i="28"/>
  <c r="AS56" i="28" s="1"/>
  <c r="AH56" i="28"/>
  <c r="AQ56" i="28" s="1"/>
  <c r="AF46" i="28"/>
  <c r="AM46" i="28" s="1"/>
  <c r="AJ53" i="28"/>
  <c r="AG46" i="28"/>
  <c r="AI13" i="28"/>
  <c r="AE13" i="28"/>
  <c r="AK13" i="28" s="1"/>
  <c r="AI26" i="28"/>
  <c r="AS26" i="28" s="1"/>
  <c r="N14" i="28"/>
  <c r="AE20" i="28"/>
  <c r="AK20" i="28" s="1"/>
  <c r="AH20" i="28"/>
  <c r="AQ20" i="28" s="1"/>
  <c r="AG20" i="28"/>
  <c r="AO20" i="28" s="1"/>
  <c r="AR37" i="28"/>
  <c r="J12" i="28"/>
  <c r="AH31" i="28"/>
  <c r="AQ31" i="28" s="1"/>
  <c r="AH37" i="28"/>
  <c r="AQ37" i="28" s="1"/>
  <c r="AE38" i="28"/>
  <c r="AK38" i="28" s="1"/>
  <c r="AG44" i="28"/>
  <c r="AO44" i="28" s="1"/>
  <c r="AG29" i="28"/>
  <c r="AO29" i="28" s="1"/>
  <c r="AE44" i="28"/>
  <c r="AK44" i="28" s="1"/>
  <c r="AG55" i="28"/>
  <c r="AO55" i="28" s="1"/>
  <c r="AI66" i="28"/>
  <c r="AS66" i="28" s="1"/>
  <c r="AH66" i="28"/>
  <c r="AQ66" i="28" s="1"/>
  <c r="AG66" i="28"/>
  <c r="AO66" i="28" s="1"/>
  <c r="AF66" i="28"/>
  <c r="AM66" i="28" s="1"/>
  <c r="AI38" i="28"/>
  <c r="AS38" i="28" s="1"/>
  <c r="AI42" i="28"/>
  <c r="AF44" i="28"/>
  <c r="AM44" i="28" s="1"/>
  <c r="AE39" i="28"/>
  <c r="AK39" i="28" s="1"/>
  <c r="AF39" i="28"/>
  <c r="AM39" i="28" s="1"/>
  <c r="AG35" i="28"/>
  <c r="AO35" i="28" s="1"/>
  <c r="AF31" i="28"/>
  <c r="AM31" i="28" s="1"/>
  <c r="AI32" i="28"/>
  <c r="AS32" i="28" s="1"/>
  <c r="AI34" i="28"/>
  <c r="AS34" i="28" s="1"/>
  <c r="AG34" i="28"/>
  <c r="AO34" i="28" s="1"/>
  <c r="AG56" i="28"/>
  <c r="AF56" i="28"/>
  <c r="AM56" i="28" s="1"/>
  <c r="AF30" i="28"/>
  <c r="AM30" i="28" s="1"/>
  <c r="AG37" i="28"/>
  <c r="AO37" i="28" s="1"/>
  <c r="AE37" i="28"/>
  <c r="AK37" i="28" s="1"/>
  <c r="AR48" i="28"/>
  <c r="AF63" i="28"/>
  <c r="AM63" i="28" s="1"/>
  <c r="AI63" i="28"/>
  <c r="AS63" i="28" s="1"/>
  <c r="AH63" i="28"/>
  <c r="AQ63" i="28" s="1"/>
  <c r="AU52" i="28"/>
  <c r="AJ52" i="28"/>
  <c r="AF48" i="28"/>
  <c r="AE48" i="28"/>
  <c r="AK48" i="28" s="1"/>
  <c r="AH48" i="28"/>
  <c r="AQ48" i="28" s="1"/>
  <c r="AF59" i="28"/>
  <c r="AM59" i="28" s="1"/>
  <c r="AG50" i="28"/>
  <c r="AO50" i="28" s="1"/>
  <c r="AH53" i="28"/>
  <c r="AQ53" i="28" s="1"/>
  <c r="AF53" i="28"/>
  <c r="AM53" i="28" s="1"/>
  <c r="AG52" i="28"/>
  <c r="AI52" i="28"/>
  <c r="AS52" i="28" s="1"/>
  <c r="AI53" i="28"/>
  <c r="AS53" i="28" s="1"/>
  <c r="AI46" i="28"/>
  <c r="AS46" i="28" s="1"/>
  <c r="AE54" i="28"/>
  <c r="AK54" i="28" s="1"/>
  <c r="AG14" i="27"/>
  <c r="AO14" i="27" s="1"/>
  <c r="AG12" i="27"/>
  <c r="AO12" i="27" s="1"/>
  <c r="AH12" i="27"/>
  <c r="AQ12" i="27" s="1"/>
  <c r="AI13" i="27"/>
  <c r="AG26" i="27"/>
  <c r="AO26" i="27" s="1"/>
  <c r="AI27" i="27"/>
  <c r="AS27" i="27" s="1"/>
  <c r="AH16" i="27"/>
  <c r="AQ16" i="27" s="1"/>
  <c r="AH28" i="27"/>
  <c r="AQ28" i="27" s="1"/>
  <c r="AI61" i="27"/>
  <c r="AS61" i="27" s="1"/>
  <c r="AG61" i="27"/>
  <c r="AO61" i="27" s="1"/>
  <c r="AF61" i="27"/>
  <c r="AM61" i="27" s="1"/>
  <c r="AH61" i="27"/>
  <c r="AQ61" i="27" s="1"/>
  <c r="AF25" i="27"/>
  <c r="AM25" i="27" s="1"/>
  <c r="AG40" i="27"/>
  <c r="AO40" i="27" s="1"/>
  <c r="AH40" i="27"/>
  <c r="AQ40" i="27" s="1"/>
  <c r="AF40" i="27"/>
  <c r="AM40" i="27" s="1"/>
  <c r="AG15" i="27"/>
  <c r="AO15" i="27" s="1"/>
  <c r="AH23" i="27"/>
  <c r="AQ23" i="27" s="1"/>
  <c r="AF11" i="27"/>
  <c r="AM11" i="27" s="1"/>
  <c r="AF28" i="27"/>
  <c r="AM28" i="27" s="1"/>
  <c r="AE11" i="27"/>
  <c r="AH21" i="27"/>
  <c r="AQ21" i="27" s="1"/>
  <c r="AG21" i="27"/>
  <c r="AO21" i="27" s="1"/>
  <c r="AE23" i="27"/>
  <c r="AK23" i="27" s="1"/>
  <c r="AI39" i="27"/>
  <c r="AS39" i="27" s="1"/>
  <c r="AI44" i="27"/>
  <c r="AS44" i="27" s="1"/>
  <c r="AF44" i="27"/>
  <c r="AM44" i="27" s="1"/>
  <c r="AE44" i="27"/>
  <c r="AK44" i="27" s="1"/>
  <c r="AI34" i="27"/>
  <c r="AS34" i="27" s="1"/>
  <c r="AG34" i="27"/>
  <c r="AO34" i="27" s="1"/>
  <c r="AE42" i="27"/>
  <c r="AK42" i="27" s="1"/>
  <c r="AI42" i="27"/>
  <c r="AS42" i="27" s="1"/>
  <c r="AG42" i="27"/>
  <c r="AO42" i="27" s="1"/>
  <c r="AH42" i="27"/>
  <c r="AQ42" i="27" s="1"/>
  <c r="AE15" i="27"/>
  <c r="AK15" i="27" s="1"/>
  <c r="AH17" i="27"/>
  <c r="AQ17" i="27" s="1"/>
  <c r="BA16" i="27" s="1"/>
  <c r="AH33" i="27"/>
  <c r="AQ33" i="27" s="1"/>
  <c r="AF33" i="27"/>
  <c r="AM33" i="27" s="1"/>
  <c r="AE34" i="27"/>
  <c r="AK34" i="27" s="1"/>
  <c r="AH15" i="27"/>
  <c r="AQ15" i="27" s="1"/>
  <c r="AG16" i="27"/>
  <c r="AF16" i="27"/>
  <c r="AM16" i="27" s="1"/>
  <c r="AE17" i="27"/>
  <c r="AK17" i="27" s="1"/>
  <c r="N26" i="27"/>
  <c r="AG30" i="27"/>
  <c r="AO30" i="27" s="1"/>
  <c r="AF30" i="27"/>
  <c r="AM30" i="27" s="1"/>
  <c r="AH32" i="27"/>
  <c r="AQ32" i="27" s="1"/>
  <c r="AE33" i="27"/>
  <c r="AK33" i="27" s="1"/>
  <c r="AF34" i="27"/>
  <c r="AM34" i="27" s="1"/>
  <c r="AF35" i="27"/>
  <c r="AM35" i="27" s="1"/>
  <c r="AE43" i="27"/>
  <c r="AI69" i="27"/>
  <c r="AS69" i="27" s="1"/>
  <c r="AG69" i="27"/>
  <c r="AO69" i="27" s="1"/>
  <c r="AF69" i="27"/>
  <c r="AM69" i="27" s="1"/>
  <c r="AE69" i="27"/>
  <c r="AK69" i="27" s="1"/>
  <c r="AE49" i="27"/>
  <c r="AK49" i="27" s="1"/>
  <c r="AF49" i="27"/>
  <c r="AM49" i="27" s="1"/>
  <c r="AG51" i="27"/>
  <c r="AO51" i="27" s="1"/>
  <c r="AI51" i="27"/>
  <c r="AS51" i="27" s="1"/>
  <c r="AI53" i="27"/>
  <c r="AF53" i="27"/>
  <c r="AM53" i="27" s="1"/>
  <c r="AE53" i="27"/>
  <c r="AK53" i="27" s="1"/>
  <c r="AH53" i="27"/>
  <c r="AQ53" i="27" s="1"/>
  <c r="AH58" i="27"/>
  <c r="AQ58" i="27" s="1"/>
  <c r="AI58" i="27"/>
  <c r="AS58" i="27" s="1"/>
  <c r="AE47" i="27"/>
  <c r="AK47" i="27" s="1"/>
  <c r="AI57" i="27"/>
  <c r="AS57" i="27" s="1"/>
  <c r="AE60" i="27"/>
  <c r="AK60" i="27" s="1"/>
  <c r="AI67" i="27"/>
  <c r="AS67" i="27" s="1"/>
  <c r="AH67" i="27"/>
  <c r="AQ67" i="27" s="1"/>
  <c r="AG67" i="27"/>
  <c r="AO67" i="27" s="1"/>
  <c r="AE67" i="27"/>
  <c r="AH55" i="27"/>
  <c r="AQ55" i="27" s="1"/>
  <c r="AG65" i="27"/>
  <c r="AO65" i="27" s="1"/>
  <c r="AE65" i="27"/>
  <c r="AK65" i="27" s="1"/>
  <c r="AF68" i="27"/>
  <c r="AM68" i="27" s="1"/>
  <c r="AE68" i="27"/>
  <c r="AK68" i="27" s="1"/>
  <c r="AI68" i="27"/>
  <c r="AS68" i="27" s="1"/>
  <c r="AG59" i="27"/>
  <c r="AO59" i="27" s="1"/>
  <c r="AE59" i="27"/>
  <c r="AK59" i="27" s="1"/>
  <c r="AI64" i="27"/>
  <c r="AS64" i="27" s="1"/>
  <c r="AF64" i="27"/>
  <c r="AM64" i="27" s="1"/>
  <c r="AE64" i="27"/>
  <c r="AK64" i="27" s="1"/>
  <c r="AH68" i="27"/>
  <c r="AI47" i="27"/>
  <c r="AS47" i="27" s="1"/>
  <c r="AH47" i="27"/>
  <c r="AQ47" i="27" s="1"/>
  <c r="AH57" i="27"/>
  <c r="AQ57" i="27" s="1"/>
  <c r="AG66" i="27"/>
  <c r="AO66" i="27" s="1"/>
  <c r="BB71" i="26"/>
  <c r="AZ71" i="26"/>
  <c r="AX71" i="26"/>
  <c r="AV71" i="26"/>
  <c r="AT71" i="26"/>
  <c r="AB70" i="26"/>
  <c r="AD70" i="26" s="1"/>
  <c r="AB69" i="26"/>
  <c r="AD69" i="26" s="1"/>
  <c r="AF69" i="26" s="1"/>
  <c r="AB68" i="26"/>
  <c r="AD68" i="26" s="1"/>
  <c r="AB67" i="26"/>
  <c r="AD67" i="26" s="1"/>
  <c r="AH67" i="26" s="1"/>
  <c r="AQ67" i="26" s="1"/>
  <c r="AB66" i="26"/>
  <c r="AD66" i="26" s="1"/>
  <c r="AF66" i="26" s="1"/>
  <c r="AM66" i="26" s="1"/>
  <c r="AB65" i="26"/>
  <c r="AD65" i="26" s="1"/>
  <c r="AG65" i="26" s="1"/>
  <c r="AO65" i="26" s="1"/>
  <c r="AH65" i="26"/>
  <c r="AB64" i="26"/>
  <c r="AD64" i="26" s="1"/>
  <c r="AB63" i="26"/>
  <c r="AD63" i="26" s="1"/>
  <c r="AI63" i="26" s="1"/>
  <c r="AS63" i="26" s="1"/>
  <c r="AB62" i="26"/>
  <c r="AD62" i="26" s="1"/>
  <c r="AI62" i="26" s="1"/>
  <c r="AS62" i="26" s="1"/>
  <c r="AB61" i="26"/>
  <c r="AD61" i="26" s="1"/>
  <c r="AB60" i="26"/>
  <c r="AD60" i="26" s="1"/>
  <c r="AF60" i="26" s="1"/>
  <c r="AM60" i="26" s="1"/>
  <c r="AB59" i="26"/>
  <c r="AD59" i="26" s="1"/>
  <c r="AB58" i="26"/>
  <c r="AD58" i="26" s="1"/>
  <c r="AI58" i="26" s="1"/>
  <c r="AS58" i="26" s="1"/>
  <c r="AB57" i="26"/>
  <c r="AD57" i="26"/>
  <c r="AG57" i="26" s="1"/>
  <c r="AO57" i="26" s="1"/>
  <c r="AB56" i="26"/>
  <c r="AD56" i="26" s="1"/>
  <c r="AH56" i="26" s="1"/>
  <c r="AQ56" i="26" s="1"/>
  <c r="AB55" i="26"/>
  <c r="AD55" i="26" s="1"/>
  <c r="AB54" i="26"/>
  <c r="AD54" i="26" s="1"/>
  <c r="AI54" i="26" s="1"/>
  <c r="AS54" i="26" s="1"/>
  <c r="AB53" i="26"/>
  <c r="AD53" i="26" s="1"/>
  <c r="AB52" i="26"/>
  <c r="AD52" i="26" s="1"/>
  <c r="AI52" i="26" s="1"/>
  <c r="AB51" i="26"/>
  <c r="AD51" i="26" s="1"/>
  <c r="AG51" i="26" s="1"/>
  <c r="AB50" i="26"/>
  <c r="AD50" i="26" s="1"/>
  <c r="AG50" i="26" s="1"/>
  <c r="AO50" i="26" s="1"/>
  <c r="AB49" i="26"/>
  <c r="AD49" i="26"/>
  <c r="AB48" i="26"/>
  <c r="AD48" i="26" s="1"/>
  <c r="AB47" i="26"/>
  <c r="AD47" i="26" s="1"/>
  <c r="AB46" i="26"/>
  <c r="AD46" i="26" s="1"/>
  <c r="AB45" i="26"/>
  <c r="AD45" i="26" s="1"/>
  <c r="AB44" i="26"/>
  <c r="AD44" i="26" s="1"/>
  <c r="AF44" i="26" s="1"/>
  <c r="AB43" i="26"/>
  <c r="AD43" i="26"/>
  <c r="AI43" i="26" s="1"/>
  <c r="AS43" i="26" s="1"/>
  <c r="AB42" i="26"/>
  <c r="AD42" i="26" s="1"/>
  <c r="AB41" i="26"/>
  <c r="AD41" i="26" s="1"/>
  <c r="AB40" i="26"/>
  <c r="AD40" i="26" s="1"/>
  <c r="AB39" i="26"/>
  <c r="AD39" i="26" s="1"/>
  <c r="AB38" i="26"/>
  <c r="AD38" i="26" s="1"/>
  <c r="S38" i="26"/>
  <c r="C38" i="26"/>
  <c r="D38" i="26" s="1"/>
  <c r="AB37" i="26"/>
  <c r="AD37" i="26" s="1"/>
  <c r="AG37" i="26" s="1"/>
  <c r="AO37" i="26" s="1"/>
  <c r="S37" i="26"/>
  <c r="C37" i="26"/>
  <c r="D37" i="26" s="1"/>
  <c r="AB36" i="26"/>
  <c r="AD36" i="26" s="1"/>
  <c r="S36" i="26"/>
  <c r="C36" i="26"/>
  <c r="D36" i="26" s="1"/>
  <c r="AB35" i="26"/>
  <c r="AD35" i="26"/>
  <c r="AG35" i="26" s="1"/>
  <c r="AO35" i="26" s="1"/>
  <c r="S35" i="26"/>
  <c r="C35" i="26"/>
  <c r="D35" i="26" s="1"/>
  <c r="AB34" i="26"/>
  <c r="AD34" i="26" s="1"/>
  <c r="S34" i="26"/>
  <c r="C34" i="26"/>
  <c r="D34" i="26" s="1"/>
  <c r="AB33" i="26"/>
  <c r="AD33" i="26" s="1"/>
  <c r="AH33" i="26" s="1"/>
  <c r="AQ33" i="26" s="1"/>
  <c r="S33" i="26"/>
  <c r="C33" i="26"/>
  <c r="D33" i="26" s="1"/>
  <c r="AB32" i="26"/>
  <c r="AD32" i="26" s="1"/>
  <c r="AH32" i="26" s="1"/>
  <c r="S32" i="26"/>
  <c r="C32" i="26"/>
  <c r="D32" i="26" s="1"/>
  <c r="AB31" i="26"/>
  <c r="AD31" i="26" s="1"/>
  <c r="S31" i="26"/>
  <c r="C31" i="26"/>
  <c r="D31" i="26" s="1"/>
  <c r="AB30" i="26"/>
  <c r="AD30" i="26"/>
  <c r="S30" i="26"/>
  <c r="C30" i="26"/>
  <c r="D30" i="26" s="1"/>
  <c r="AB29" i="26"/>
  <c r="AD29" i="26" s="1"/>
  <c r="S29" i="26"/>
  <c r="C29" i="26"/>
  <c r="D29" i="26" s="1"/>
  <c r="AB28" i="26"/>
  <c r="AD28" i="26" s="1"/>
  <c r="AE28" i="26" s="1"/>
  <c r="AK28" i="26" s="1"/>
  <c r="S28" i="26"/>
  <c r="C28" i="26"/>
  <c r="D28" i="26" s="1"/>
  <c r="AB27" i="26"/>
  <c r="AD27" i="26" s="1"/>
  <c r="AG27" i="26" s="1"/>
  <c r="AO27" i="26" s="1"/>
  <c r="S27" i="26"/>
  <c r="C27" i="26"/>
  <c r="D27" i="26" s="1"/>
  <c r="AB26" i="26"/>
  <c r="AD26" i="26" s="1"/>
  <c r="AH26" i="26" s="1"/>
  <c r="S26" i="26"/>
  <c r="C26" i="26"/>
  <c r="D26" i="26" s="1"/>
  <c r="AB25" i="26"/>
  <c r="AD25" i="26" s="1"/>
  <c r="S25" i="26"/>
  <c r="C25" i="26"/>
  <c r="D25" i="26" s="1"/>
  <c r="AB24" i="26"/>
  <c r="AD24" i="26" s="1"/>
  <c r="S24" i="26"/>
  <c r="C24" i="26"/>
  <c r="D24" i="26" s="1"/>
  <c r="AB23" i="26"/>
  <c r="AD23" i="26" s="1"/>
  <c r="S23" i="26"/>
  <c r="I23" i="26" s="1"/>
  <c r="C23" i="26"/>
  <c r="D23" i="26" s="1"/>
  <c r="AB22" i="26"/>
  <c r="AD22" i="26" s="1"/>
  <c r="S22" i="26"/>
  <c r="C22" i="26"/>
  <c r="D22" i="26" s="1"/>
  <c r="AB21" i="26"/>
  <c r="AD21" i="26" s="1"/>
  <c r="S21" i="26"/>
  <c r="C21" i="26"/>
  <c r="D21" i="26" s="1"/>
  <c r="AB20" i="26"/>
  <c r="AD20" i="26" s="1"/>
  <c r="S20" i="26"/>
  <c r="C20" i="26"/>
  <c r="D20" i="26" s="1"/>
  <c r="AB19" i="26"/>
  <c r="AD19" i="26" s="1"/>
  <c r="AG19" i="26" s="1"/>
  <c r="AO19" i="26" s="1"/>
  <c r="S19" i="26"/>
  <c r="C19" i="26"/>
  <c r="D19" i="26" s="1"/>
  <c r="AB18" i="26"/>
  <c r="AD18" i="26" s="1"/>
  <c r="S18" i="26"/>
  <c r="C18" i="26"/>
  <c r="D18" i="26" s="1"/>
  <c r="AB17" i="26"/>
  <c r="AD17" i="26" s="1"/>
  <c r="AI17" i="26" s="1"/>
  <c r="S17" i="26"/>
  <c r="C17" i="26"/>
  <c r="D17" i="26" s="1"/>
  <c r="AB16" i="26"/>
  <c r="AD16" i="26" s="1"/>
  <c r="S16" i="26"/>
  <c r="C16" i="26"/>
  <c r="D16" i="26" s="1"/>
  <c r="AB15" i="26"/>
  <c r="AD15" i="26" s="1"/>
  <c r="S15" i="26"/>
  <c r="C15" i="26"/>
  <c r="D15" i="26" s="1"/>
  <c r="AB14" i="26"/>
  <c r="AD14" i="26" s="1"/>
  <c r="AG14" i="26" s="1"/>
  <c r="AO14" i="26" s="1"/>
  <c r="S14" i="26"/>
  <c r="C14" i="26"/>
  <c r="D14" i="26" s="1"/>
  <c r="AB13" i="26"/>
  <c r="AD13" i="26" s="1"/>
  <c r="S13" i="26"/>
  <c r="C13" i="26"/>
  <c r="D13" i="26" s="1"/>
  <c r="AB12" i="26"/>
  <c r="AD12" i="26" s="1"/>
  <c r="S12" i="26"/>
  <c r="C12" i="26"/>
  <c r="D12" i="26" s="1"/>
  <c r="AB11" i="26"/>
  <c r="AD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U1" i="26"/>
  <c r="BB71" i="25"/>
  <c r="AZ71" i="25"/>
  <c r="AX71" i="25"/>
  <c r="AV71" i="25"/>
  <c r="AT71" i="25"/>
  <c r="AB70" i="25"/>
  <c r="AD70" i="25" s="1"/>
  <c r="AB69" i="25"/>
  <c r="AD69" i="25" s="1"/>
  <c r="AB68" i="25"/>
  <c r="AD68" i="25" s="1"/>
  <c r="AB67" i="25"/>
  <c r="AD67" i="25"/>
  <c r="AB66" i="25"/>
  <c r="AD66" i="25" s="1"/>
  <c r="AB65" i="25"/>
  <c r="AD65" i="25" s="1"/>
  <c r="AB64" i="25"/>
  <c r="AD64" i="25" s="1"/>
  <c r="AB63" i="25"/>
  <c r="AD63" i="25" s="1"/>
  <c r="AB62" i="25"/>
  <c r="AD62" i="25"/>
  <c r="AB61" i="25"/>
  <c r="AD61" i="25" s="1"/>
  <c r="AB60" i="25"/>
  <c r="AD60" i="25" s="1"/>
  <c r="AB59" i="25"/>
  <c r="AD59" i="25" s="1"/>
  <c r="AB58" i="25"/>
  <c r="AD58" i="25" s="1"/>
  <c r="AB57" i="25"/>
  <c r="AD57" i="25" s="1"/>
  <c r="AI57" i="25" s="1"/>
  <c r="AS57" i="25" s="1"/>
  <c r="AB56" i="25"/>
  <c r="AD56" i="25" s="1"/>
  <c r="AB55" i="25"/>
  <c r="AD55" i="25" s="1"/>
  <c r="AH55" i="25" s="1"/>
  <c r="AQ55" i="25" s="1"/>
  <c r="AB54" i="25"/>
  <c r="AD54" i="25" s="1"/>
  <c r="AG54" i="25" s="1"/>
  <c r="AB53" i="25"/>
  <c r="AD53" i="25"/>
  <c r="AB52" i="25"/>
  <c r="AD52" i="25" s="1"/>
  <c r="AI52" i="25" s="1"/>
  <c r="AS52" i="25" s="1"/>
  <c r="AB51" i="25"/>
  <c r="AD51" i="25" s="1"/>
  <c r="AH51" i="25" s="1"/>
  <c r="AQ51" i="25" s="1"/>
  <c r="AB50" i="25"/>
  <c r="AD50" i="25" s="1"/>
  <c r="AG50" i="25" s="1"/>
  <c r="AO50" i="25" s="1"/>
  <c r="AB49" i="25"/>
  <c r="AD49" i="25" s="1"/>
  <c r="AB48" i="25"/>
  <c r="AD48" i="25" s="1"/>
  <c r="AB47" i="25"/>
  <c r="AD47" i="25"/>
  <c r="AH47" i="25" s="1"/>
  <c r="AQ47" i="25" s="1"/>
  <c r="AB46" i="25"/>
  <c r="AD46" i="25" s="1"/>
  <c r="AB45" i="25"/>
  <c r="AD45" i="25" s="1"/>
  <c r="AH45" i="25" s="1"/>
  <c r="AQ45" i="25" s="1"/>
  <c r="AB44" i="25"/>
  <c r="AD44" i="25" s="1"/>
  <c r="AG44" i="25" s="1"/>
  <c r="AO44" i="25" s="1"/>
  <c r="AB43" i="25"/>
  <c r="AD43" i="25"/>
  <c r="AB42" i="25"/>
  <c r="AD42" i="25" s="1"/>
  <c r="AB41" i="25"/>
  <c r="AD41" i="25" s="1"/>
  <c r="AB40" i="25"/>
  <c r="AD40" i="25" s="1"/>
  <c r="AB39" i="25"/>
  <c r="AD39" i="25" s="1"/>
  <c r="AB38" i="25"/>
  <c r="AD38" i="25" s="1"/>
  <c r="AI38" i="25" s="1"/>
  <c r="AS38" i="25" s="1"/>
  <c r="AB37" i="25"/>
  <c r="AD37" i="25" s="1"/>
  <c r="AB36" i="25"/>
  <c r="AD36" i="25" s="1"/>
  <c r="AB35" i="25"/>
  <c r="AD35" i="25" s="1"/>
  <c r="AE35" i="25" s="1"/>
  <c r="AK35" i="25" s="1"/>
  <c r="S35" i="25"/>
  <c r="C35" i="25"/>
  <c r="D35" i="25" s="1"/>
  <c r="AB34" i="25"/>
  <c r="AD34" i="25" s="1"/>
  <c r="AI34" i="25" s="1"/>
  <c r="AS34" i="25" s="1"/>
  <c r="S34" i="25"/>
  <c r="C34" i="25"/>
  <c r="D34" i="25" s="1"/>
  <c r="AB33" i="25"/>
  <c r="AD33" i="25" s="1"/>
  <c r="AH33" i="25" s="1"/>
  <c r="AQ33" i="25" s="1"/>
  <c r="S33" i="25"/>
  <c r="C33" i="25"/>
  <c r="D33" i="25" s="1"/>
  <c r="AB32" i="25"/>
  <c r="AD32" i="25" s="1"/>
  <c r="S32" i="25"/>
  <c r="C32" i="25"/>
  <c r="D32" i="25" s="1"/>
  <c r="AB31" i="25"/>
  <c r="AD31" i="25" s="1"/>
  <c r="AI31" i="25" s="1"/>
  <c r="AS31" i="25" s="1"/>
  <c r="S31" i="25"/>
  <c r="C31" i="25"/>
  <c r="D31" i="25" s="1"/>
  <c r="AB30" i="25"/>
  <c r="AD30" i="25" s="1"/>
  <c r="S30" i="25"/>
  <c r="C30" i="25"/>
  <c r="D30" i="25" s="1"/>
  <c r="AB29" i="25"/>
  <c r="AD29" i="25" s="1"/>
  <c r="S29" i="25"/>
  <c r="C29" i="25"/>
  <c r="D29" i="25" s="1"/>
  <c r="AB28" i="25"/>
  <c r="AD28" i="25"/>
  <c r="AH28" i="25" s="1"/>
  <c r="S28" i="25"/>
  <c r="O28" i="25" s="1"/>
  <c r="C28" i="25"/>
  <c r="D28" i="25" s="1"/>
  <c r="AB27" i="25"/>
  <c r="AD27" i="25" s="1"/>
  <c r="S27" i="25"/>
  <c r="C27" i="25"/>
  <c r="D27" i="25" s="1"/>
  <c r="AB26" i="25"/>
  <c r="AD26" i="25" s="1"/>
  <c r="AH26" i="25" s="1"/>
  <c r="S26" i="25"/>
  <c r="C26" i="25"/>
  <c r="D26" i="25" s="1"/>
  <c r="AB25" i="25"/>
  <c r="AD25" i="25" s="1"/>
  <c r="S25" i="25"/>
  <c r="C25" i="25"/>
  <c r="D25" i="25" s="1"/>
  <c r="AB24" i="25"/>
  <c r="AD24" i="25" s="1"/>
  <c r="S24" i="25"/>
  <c r="C24" i="25"/>
  <c r="D24" i="25" s="1"/>
  <c r="AB23" i="25"/>
  <c r="AD23" i="25" s="1"/>
  <c r="S23" i="25"/>
  <c r="C23" i="25"/>
  <c r="D23" i="25" s="1"/>
  <c r="AB22" i="25"/>
  <c r="AD22" i="25" s="1"/>
  <c r="AH22" i="25" s="1"/>
  <c r="AQ22" i="25" s="1"/>
  <c r="S22" i="25"/>
  <c r="C22" i="25"/>
  <c r="D22" i="25" s="1"/>
  <c r="AB21" i="25"/>
  <c r="AD21" i="25" s="1"/>
  <c r="AH21" i="25" s="1"/>
  <c r="AQ21" i="25" s="1"/>
  <c r="S21" i="25"/>
  <c r="C21" i="25"/>
  <c r="D21" i="25"/>
  <c r="AB20" i="25"/>
  <c r="AD20" i="25" s="1"/>
  <c r="S20" i="25"/>
  <c r="C20" i="25"/>
  <c r="D20" i="25" s="1"/>
  <c r="AB19" i="25"/>
  <c r="AD19" i="25" s="1"/>
  <c r="S19" i="25"/>
  <c r="C19" i="25"/>
  <c r="D19" i="25" s="1"/>
  <c r="AB18" i="25"/>
  <c r="AD18" i="25" s="1"/>
  <c r="AH18" i="25" s="1"/>
  <c r="AQ18" i="25" s="1"/>
  <c r="S18" i="25"/>
  <c r="C18" i="25"/>
  <c r="D18" i="25" s="1"/>
  <c r="AB17" i="25"/>
  <c r="AD17" i="25" s="1"/>
  <c r="AH17" i="25" s="1"/>
  <c r="AQ17" i="25" s="1"/>
  <c r="S17" i="25"/>
  <c r="C17" i="25"/>
  <c r="D17" i="25" s="1"/>
  <c r="AB16" i="25"/>
  <c r="AD16" i="25" s="1"/>
  <c r="AG43" i="25" s="1"/>
  <c r="S16" i="25"/>
  <c r="C16" i="25"/>
  <c r="D16" i="25" s="1"/>
  <c r="AB15" i="25"/>
  <c r="AD15" i="25" s="1"/>
  <c r="AH15" i="25" s="1"/>
  <c r="AQ15" i="25" s="1"/>
  <c r="S15" i="25"/>
  <c r="C15" i="25"/>
  <c r="D15" i="25" s="1"/>
  <c r="AB14" i="25"/>
  <c r="AD14" i="25" s="1"/>
  <c r="S14" i="25"/>
  <c r="C14" i="25"/>
  <c r="D14" i="25" s="1"/>
  <c r="AB13" i="25"/>
  <c r="AD13" i="25" s="1"/>
  <c r="AH13" i="25" s="1"/>
  <c r="AQ13" i="25" s="1"/>
  <c r="S13" i="25"/>
  <c r="C13" i="25"/>
  <c r="D13" i="25" s="1"/>
  <c r="AB12" i="25"/>
  <c r="AD12" i="25" s="1"/>
  <c r="AH12" i="25" s="1"/>
  <c r="AQ12" i="25" s="1"/>
  <c r="S12" i="25"/>
  <c r="C12" i="25"/>
  <c r="D12" i="25" s="1"/>
  <c r="AB11" i="25"/>
  <c r="AD11" i="25" s="1"/>
  <c r="AH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U1" i="25"/>
  <c r="BB71" i="24"/>
  <c r="AZ71" i="24"/>
  <c r="AX71" i="24"/>
  <c r="AV71" i="24"/>
  <c r="AT71" i="24"/>
  <c r="AB70" i="24"/>
  <c r="AD70" i="24" s="1"/>
  <c r="AB69" i="24"/>
  <c r="AD69" i="24" s="1"/>
  <c r="AB68" i="24"/>
  <c r="AD68" i="24"/>
  <c r="AB67" i="24"/>
  <c r="AD67" i="24" s="1"/>
  <c r="AB66" i="24"/>
  <c r="AD66" i="24" s="1"/>
  <c r="AI66" i="24" s="1"/>
  <c r="AS66" i="24" s="1"/>
  <c r="AB65" i="24"/>
  <c r="AD65" i="24" s="1"/>
  <c r="AE65" i="24" s="1"/>
  <c r="AK65" i="24" s="1"/>
  <c r="AB64" i="24"/>
  <c r="AD64" i="24" s="1"/>
  <c r="AF64" i="24" s="1"/>
  <c r="AM64" i="24" s="1"/>
  <c r="AB63" i="24"/>
  <c r="AD63" i="24" s="1"/>
  <c r="AF63" i="24" s="1"/>
  <c r="AM63" i="24" s="1"/>
  <c r="AB62" i="24"/>
  <c r="AD62" i="24" s="1"/>
  <c r="AB61" i="24"/>
  <c r="AD61" i="24"/>
  <c r="AB60" i="24"/>
  <c r="AD60" i="24" s="1"/>
  <c r="AB59" i="24"/>
  <c r="AD59" i="24" s="1"/>
  <c r="AI59" i="24" s="1"/>
  <c r="AS59" i="24" s="1"/>
  <c r="AB58" i="24"/>
  <c r="AD58" i="24" s="1"/>
  <c r="AB57" i="24"/>
  <c r="AD57" i="24" s="1"/>
  <c r="AG57" i="24" s="1"/>
  <c r="AO57" i="24" s="1"/>
  <c r="AB56" i="24"/>
  <c r="AD56" i="24" s="1"/>
  <c r="AB55" i="24"/>
  <c r="AD55" i="24"/>
  <c r="AF55" i="24" s="1"/>
  <c r="AM55" i="24" s="1"/>
  <c r="AB54" i="24"/>
  <c r="AD54" i="24" s="1"/>
  <c r="AB53" i="24"/>
  <c r="AD53" i="24" s="1"/>
  <c r="AB52" i="24"/>
  <c r="AD52" i="24" s="1"/>
  <c r="AH52" i="24" s="1"/>
  <c r="AQ52" i="24" s="1"/>
  <c r="AB51" i="24"/>
  <c r="AD51" i="24" s="1"/>
  <c r="AH51" i="24" s="1"/>
  <c r="AQ51" i="24" s="1"/>
  <c r="AB50" i="24"/>
  <c r="AD50" i="24" s="1"/>
  <c r="AB49" i="24"/>
  <c r="AD49" i="24" s="1"/>
  <c r="AI49" i="24" s="1"/>
  <c r="AS49" i="24" s="1"/>
  <c r="AB48" i="24"/>
  <c r="AD48" i="24" s="1"/>
  <c r="AI48" i="24" s="1"/>
  <c r="AS48" i="24" s="1"/>
  <c r="AB47" i="24"/>
  <c r="AD47" i="24"/>
  <c r="AE47" i="24" s="1"/>
  <c r="AK47" i="24" s="1"/>
  <c r="AB46" i="24"/>
  <c r="AD46" i="24" s="1"/>
  <c r="AB45" i="24"/>
  <c r="AD45" i="24" s="1"/>
  <c r="AB44" i="24"/>
  <c r="AD44" i="24" s="1"/>
  <c r="AB43" i="24"/>
  <c r="AD43" i="24" s="1"/>
  <c r="AI43" i="24" s="1"/>
  <c r="AS43" i="24" s="1"/>
  <c r="AB42" i="24"/>
  <c r="AD42" i="24" s="1"/>
  <c r="AB41" i="24"/>
  <c r="AD41" i="24" s="1"/>
  <c r="AB40" i="24"/>
  <c r="AD40" i="24" s="1"/>
  <c r="AB39" i="24"/>
  <c r="AD39" i="24" s="1"/>
  <c r="AF39" i="24" s="1"/>
  <c r="AM39" i="24" s="1"/>
  <c r="AB38" i="24"/>
  <c r="AD38" i="24" s="1"/>
  <c r="S38" i="24"/>
  <c r="C38" i="24"/>
  <c r="D38" i="24" s="1"/>
  <c r="AB37" i="24"/>
  <c r="AD37" i="24" s="1"/>
  <c r="AH37" i="24" s="1"/>
  <c r="S37" i="24"/>
  <c r="C37" i="24"/>
  <c r="D37" i="24" s="1"/>
  <c r="AB36" i="24"/>
  <c r="AD36" i="24" s="1"/>
  <c r="AH36" i="24" s="1"/>
  <c r="S36" i="24"/>
  <c r="C36" i="24"/>
  <c r="D36" i="24" s="1"/>
  <c r="AB35" i="24"/>
  <c r="AD35" i="24" s="1"/>
  <c r="S35" i="24"/>
  <c r="C35" i="24"/>
  <c r="D35" i="24" s="1"/>
  <c r="AB34" i="24"/>
  <c r="AD34" i="24" s="1"/>
  <c r="S34" i="24"/>
  <c r="C34" i="24"/>
  <c r="D34" i="24" s="1"/>
  <c r="AB33" i="24"/>
  <c r="AD33" i="24" s="1"/>
  <c r="AH33" i="24" s="1"/>
  <c r="S33" i="24"/>
  <c r="C33" i="24"/>
  <c r="D33" i="24" s="1"/>
  <c r="AB32" i="24"/>
  <c r="AD32" i="24" s="1"/>
  <c r="AH32" i="24" s="1"/>
  <c r="S32" i="24"/>
  <c r="C32" i="24"/>
  <c r="D32" i="24" s="1"/>
  <c r="AB31" i="24"/>
  <c r="AD31" i="24" s="1"/>
  <c r="AH31" i="24" s="1"/>
  <c r="S31" i="24"/>
  <c r="C31" i="24"/>
  <c r="D31" i="24" s="1"/>
  <c r="AB30" i="24"/>
  <c r="AD30" i="24" s="1"/>
  <c r="S30" i="24"/>
  <c r="C30" i="24"/>
  <c r="D30" i="24" s="1"/>
  <c r="AB29" i="24"/>
  <c r="AD29" i="24" s="1"/>
  <c r="AI29" i="24"/>
  <c r="S29" i="24"/>
  <c r="C29" i="24"/>
  <c r="D29" i="24" s="1"/>
  <c r="AB28" i="24"/>
  <c r="AD28" i="24"/>
  <c r="AH28" i="24" s="1"/>
  <c r="S28" i="24"/>
  <c r="C28" i="24"/>
  <c r="D28" i="24" s="1"/>
  <c r="AB27" i="24"/>
  <c r="AD27" i="24" s="1"/>
  <c r="AI27" i="24" s="1"/>
  <c r="AS27" i="24" s="1"/>
  <c r="S27" i="24"/>
  <c r="C27" i="24"/>
  <c r="D27" i="24" s="1"/>
  <c r="AB26" i="24"/>
  <c r="AD26" i="24" s="1"/>
  <c r="S26" i="24"/>
  <c r="C26" i="24"/>
  <c r="D26" i="24" s="1"/>
  <c r="AB25" i="24"/>
  <c r="AD25" i="24" s="1"/>
  <c r="AG25" i="24" s="1"/>
  <c r="AO25" i="24" s="1"/>
  <c r="S25" i="24"/>
  <c r="C25" i="24"/>
  <c r="D25" i="24" s="1"/>
  <c r="AB24" i="24"/>
  <c r="AD24" i="24" s="1"/>
  <c r="AE24" i="24" s="1"/>
  <c r="AK24" i="24" s="1"/>
  <c r="S24" i="24"/>
  <c r="C24" i="24"/>
  <c r="D24" i="24" s="1"/>
  <c r="AB23" i="24"/>
  <c r="AD23" i="24" s="1"/>
  <c r="AI23" i="24" s="1"/>
  <c r="AS23" i="24" s="1"/>
  <c r="S23" i="24"/>
  <c r="C23" i="24"/>
  <c r="D23" i="24" s="1"/>
  <c r="AB22" i="24"/>
  <c r="AD22" i="24" s="1"/>
  <c r="AH22" i="24" s="1"/>
  <c r="S22" i="24"/>
  <c r="C22" i="24"/>
  <c r="D22" i="24" s="1"/>
  <c r="AB21" i="24"/>
  <c r="AD21" i="24"/>
  <c r="AG21" i="24" s="1"/>
  <c r="AO21" i="24" s="1"/>
  <c r="S21" i="24"/>
  <c r="C21" i="24"/>
  <c r="D21" i="24" s="1"/>
  <c r="AB20" i="24"/>
  <c r="AD20" i="24" s="1"/>
  <c r="AG20" i="24" s="1"/>
  <c r="AO20" i="24" s="1"/>
  <c r="S20" i="24"/>
  <c r="C20" i="24"/>
  <c r="D20" i="24" s="1"/>
  <c r="AB19" i="24"/>
  <c r="AD19" i="24"/>
  <c r="AI19" i="24" s="1"/>
  <c r="AS19" i="24" s="1"/>
  <c r="S19" i="24"/>
  <c r="C19" i="24"/>
  <c r="D19" i="24" s="1"/>
  <c r="AB18" i="24"/>
  <c r="AD18" i="24" s="1"/>
  <c r="S18" i="24"/>
  <c r="C18" i="24"/>
  <c r="D18" i="24" s="1"/>
  <c r="AB17" i="24"/>
  <c r="AD17" i="24"/>
  <c r="AI17" i="24" s="1"/>
  <c r="S17" i="24"/>
  <c r="C17" i="24"/>
  <c r="D17" i="24" s="1"/>
  <c r="AB16" i="24"/>
  <c r="AD16" i="24" s="1"/>
  <c r="AH16" i="24" s="1"/>
  <c r="AQ16" i="24" s="1"/>
  <c r="S16" i="24"/>
  <c r="C16" i="24"/>
  <c r="D16" i="24" s="1"/>
  <c r="AB15" i="24"/>
  <c r="AD15" i="24" s="1"/>
  <c r="S15" i="24"/>
  <c r="C15" i="24"/>
  <c r="D15" i="24" s="1"/>
  <c r="AB14" i="24"/>
  <c r="AD14" i="24" s="1"/>
  <c r="S14" i="24"/>
  <c r="C14" i="24"/>
  <c r="D14" i="24" s="1"/>
  <c r="AB13" i="24"/>
  <c r="AD13" i="24" s="1"/>
  <c r="S13" i="24"/>
  <c r="C13" i="24"/>
  <c r="D13" i="24" s="1"/>
  <c r="AB12" i="24"/>
  <c r="AD12" i="24" s="1"/>
  <c r="AH12" i="24" s="1"/>
  <c r="AQ12" i="24" s="1"/>
  <c r="S12" i="24"/>
  <c r="C12" i="24"/>
  <c r="D12" i="24" s="1"/>
  <c r="AB11" i="24"/>
  <c r="AD11" i="24" s="1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U1" i="24"/>
  <c r="BB71" i="23"/>
  <c r="AZ71" i="23"/>
  <c r="AX71" i="23"/>
  <c r="AV71" i="23"/>
  <c r="AT71" i="23"/>
  <c r="AB70" i="23"/>
  <c r="AD70" i="23" s="1"/>
  <c r="AB69" i="23"/>
  <c r="AD69" i="23" s="1"/>
  <c r="AE69" i="23" s="1"/>
  <c r="AB68" i="23"/>
  <c r="AD68" i="23" s="1"/>
  <c r="AB67" i="23"/>
  <c r="AD67" i="23" s="1"/>
  <c r="AI67" i="23" s="1"/>
  <c r="AB66" i="23"/>
  <c r="AD66" i="23" s="1"/>
  <c r="AB65" i="23"/>
  <c r="AD65" i="23" s="1"/>
  <c r="AH65" i="23" s="1"/>
  <c r="AQ65" i="23" s="1"/>
  <c r="AB64" i="23"/>
  <c r="AD64" i="23" s="1"/>
  <c r="AB63" i="23"/>
  <c r="AD63" i="23" s="1"/>
  <c r="AI63" i="23" s="1"/>
  <c r="AS63" i="23" s="1"/>
  <c r="AB62" i="23"/>
  <c r="AD62" i="23" s="1"/>
  <c r="AB61" i="23"/>
  <c r="AD61" i="23" s="1"/>
  <c r="AB60" i="23"/>
  <c r="AD60" i="23" s="1"/>
  <c r="AB59" i="23"/>
  <c r="AD59" i="23" s="1"/>
  <c r="AB58" i="23"/>
  <c r="AD58" i="23" s="1"/>
  <c r="AI58" i="23" s="1"/>
  <c r="AS58" i="23" s="1"/>
  <c r="AB57" i="23"/>
  <c r="AD57" i="23" s="1"/>
  <c r="AB56" i="23"/>
  <c r="AD56" i="23" s="1"/>
  <c r="AB55" i="23"/>
  <c r="AD55" i="23" s="1"/>
  <c r="AE55" i="23" s="1"/>
  <c r="AK55" i="23" s="1"/>
  <c r="AB54" i="23"/>
  <c r="AD54" i="23" s="1"/>
  <c r="AB53" i="23"/>
  <c r="AD53" i="23" s="1"/>
  <c r="AB52" i="23"/>
  <c r="AD52" i="23" s="1"/>
  <c r="AB51" i="23"/>
  <c r="AD51" i="23" s="1"/>
  <c r="AB50" i="23"/>
  <c r="AD50" i="23" s="1"/>
  <c r="AB49" i="23"/>
  <c r="AD49" i="23" s="1"/>
  <c r="AB48" i="23"/>
  <c r="AD48" i="23" s="1"/>
  <c r="AB47" i="23"/>
  <c r="AD47" i="23" s="1"/>
  <c r="AG47" i="23" s="1"/>
  <c r="AO47" i="23" s="1"/>
  <c r="AB46" i="23"/>
  <c r="AD46" i="23" s="1"/>
  <c r="AB45" i="23"/>
  <c r="AD45" i="23" s="1"/>
  <c r="AB44" i="23"/>
  <c r="AD44" i="23" s="1"/>
  <c r="AF44" i="23" s="1"/>
  <c r="AB43" i="23"/>
  <c r="AD43" i="23" s="1"/>
  <c r="AH43" i="23" s="1"/>
  <c r="AQ43" i="23" s="1"/>
  <c r="AB42" i="23"/>
  <c r="AD42" i="23" s="1"/>
  <c r="AB41" i="23"/>
  <c r="AD41" i="23" s="1"/>
  <c r="AB40" i="23"/>
  <c r="AD40" i="23" s="1"/>
  <c r="AF40" i="23" s="1"/>
  <c r="AM40" i="23" s="1"/>
  <c r="AB39" i="23"/>
  <c r="AD39" i="23" s="1"/>
  <c r="AB38" i="23"/>
  <c r="AD38" i="23" s="1"/>
  <c r="S38" i="23"/>
  <c r="C38" i="23"/>
  <c r="D38" i="23" s="1"/>
  <c r="AB37" i="23"/>
  <c r="AD37" i="23" s="1"/>
  <c r="AE37" i="23" s="1"/>
  <c r="S37" i="23"/>
  <c r="C37" i="23"/>
  <c r="D37" i="23" s="1"/>
  <c r="AB36" i="23"/>
  <c r="AD36" i="23" s="1"/>
  <c r="S36" i="23"/>
  <c r="C36" i="23"/>
  <c r="D36" i="23" s="1"/>
  <c r="AB35" i="23"/>
  <c r="AD35" i="23"/>
  <c r="S35" i="23"/>
  <c r="C35" i="23"/>
  <c r="D35" i="23" s="1"/>
  <c r="AB34" i="23"/>
  <c r="AD34" i="23" s="1"/>
  <c r="AE34" i="23" s="1"/>
  <c r="AK34" i="23" s="1"/>
  <c r="S34" i="23"/>
  <c r="C34" i="23"/>
  <c r="D34" i="23" s="1"/>
  <c r="AB33" i="23"/>
  <c r="AD33" i="23" s="1"/>
  <c r="AE33" i="23" s="1"/>
  <c r="S33" i="23"/>
  <c r="C33" i="23"/>
  <c r="D33" i="23" s="1"/>
  <c r="AB32" i="23"/>
  <c r="AD32" i="23" s="1"/>
  <c r="AG32" i="23" s="1"/>
  <c r="AO32" i="23" s="1"/>
  <c r="S32" i="23"/>
  <c r="C32" i="23"/>
  <c r="D32" i="23" s="1"/>
  <c r="AB31" i="23"/>
  <c r="AD31" i="23" s="1"/>
  <c r="S31" i="23"/>
  <c r="C31" i="23"/>
  <c r="D31" i="23" s="1"/>
  <c r="AB30" i="23"/>
  <c r="AD30" i="23"/>
  <c r="AG30" i="23" s="1"/>
  <c r="AO30" i="23" s="1"/>
  <c r="S30" i="23"/>
  <c r="C30" i="23"/>
  <c r="D30" i="23" s="1"/>
  <c r="AB29" i="23"/>
  <c r="AD29" i="23" s="1"/>
  <c r="S29" i="23"/>
  <c r="C29" i="23"/>
  <c r="D29" i="23" s="1"/>
  <c r="AB28" i="23"/>
  <c r="AD28" i="23" s="1"/>
  <c r="S28" i="23"/>
  <c r="C28" i="23"/>
  <c r="D28" i="23" s="1"/>
  <c r="AB27" i="23"/>
  <c r="AD27" i="23" s="1"/>
  <c r="AG27" i="23" s="1"/>
  <c r="AO27" i="23" s="1"/>
  <c r="S27" i="23"/>
  <c r="C27" i="23"/>
  <c r="D27" i="23" s="1"/>
  <c r="AB26" i="23"/>
  <c r="AD26" i="23" s="1"/>
  <c r="AG26" i="23" s="1"/>
  <c r="AO26" i="23" s="1"/>
  <c r="S26" i="23"/>
  <c r="C26" i="23"/>
  <c r="D26" i="23" s="1"/>
  <c r="AB25" i="23"/>
  <c r="AD25" i="23" s="1"/>
  <c r="AG25" i="23" s="1"/>
  <c r="AO25" i="23" s="1"/>
  <c r="S25" i="23"/>
  <c r="C25" i="23"/>
  <c r="D25" i="23" s="1"/>
  <c r="AB24" i="23"/>
  <c r="AD24" i="23" s="1"/>
  <c r="AG24" i="23" s="1"/>
  <c r="AO24" i="23" s="1"/>
  <c r="S24" i="23"/>
  <c r="C24" i="23"/>
  <c r="D24" i="23" s="1"/>
  <c r="AB23" i="23"/>
  <c r="AD23" i="23" s="1"/>
  <c r="S23" i="23"/>
  <c r="C23" i="23"/>
  <c r="D23" i="23" s="1"/>
  <c r="AB22" i="23"/>
  <c r="AD22" i="23" s="1"/>
  <c r="AG22" i="23" s="1"/>
  <c r="AO22" i="23" s="1"/>
  <c r="S22" i="23"/>
  <c r="C22" i="23"/>
  <c r="D22" i="23" s="1"/>
  <c r="AB21" i="23"/>
  <c r="AD21" i="23" s="1"/>
  <c r="AH21" i="23" s="1"/>
  <c r="AQ21" i="23" s="1"/>
  <c r="S21" i="23"/>
  <c r="C21" i="23"/>
  <c r="D21" i="23" s="1"/>
  <c r="AB20" i="23"/>
  <c r="AD20" i="23" s="1"/>
  <c r="AG20" i="23" s="1"/>
  <c r="AO20" i="23" s="1"/>
  <c r="S20" i="23"/>
  <c r="C20" i="23"/>
  <c r="D20" i="23" s="1"/>
  <c r="AB19" i="23"/>
  <c r="AD19" i="23" s="1"/>
  <c r="S19" i="23"/>
  <c r="C19" i="23"/>
  <c r="D19" i="23" s="1"/>
  <c r="AB18" i="23"/>
  <c r="AD18" i="23" s="1"/>
  <c r="S18" i="23"/>
  <c r="C18" i="23"/>
  <c r="D18" i="23" s="1"/>
  <c r="AB17" i="23"/>
  <c r="AD17" i="23" s="1"/>
  <c r="S17" i="23"/>
  <c r="C17" i="23"/>
  <c r="D17" i="23" s="1"/>
  <c r="AB16" i="23"/>
  <c r="AD16" i="23" s="1"/>
  <c r="S16" i="23"/>
  <c r="C16" i="23"/>
  <c r="D16" i="23" s="1"/>
  <c r="AB15" i="23"/>
  <c r="AD15" i="23" s="1"/>
  <c r="AE15" i="23" s="1"/>
  <c r="AK15" i="23" s="1"/>
  <c r="S15" i="23"/>
  <c r="C15" i="23"/>
  <c r="D15" i="23" s="1"/>
  <c r="AB14" i="23"/>
  <c r="AD14" i="23" s="1"/>
  <c r="S14" i="23"/>
  <c r="C14" i="23"/>
  <c r="D14" i="23" s="1"/>
  <c r="AB13" i="23"/>
  <c r="AD13" i="23" s="1"/>
  <c r="AI13" i="23" s="1"/>
  <c r="AS13" i="23" s="1"/>
  <c r="S13" i="23"/>
  <c r="C13" i="23"/>
  <c r="D13" i="23" s="1"/>
  <c r="AB12" i="23"/>
  <c r="AD12" i="23" s="1"/>
  <c r="AG12" i="23" s="1"/>
  <c r="AO12" i="23" s="1"/>
  <c r="S12" i="23"/>
  <c r="G12" i="23" s="1"/>
  <c r="C12" i="23"/>
  <c r="D12" i="23" s="1"/>
  <c r="AB11" i="23"/>
  <c r="AD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 s="1"/>
  <c r="U1" i="23"/>
  <c r="BB71" i="22"/>
  <c r="AZ71" i="22"/>
  <c r="AX71" i="22"/>
  <c r="AV71" i="22"/>
  <c r="AT71" i="22"/>
  <c r="AB70" i="22"/>
  <c r="AD70" i="22" s="1"/>
  <c r="AB69" i="22"/>
  <c r="AD69" i="22" s="1"/>
  <c r="AB68" i="22"/>
  <c r="AD68" i="22" s="1"/>
  <c r="AB67" i="22"/>
  <c r="AD67" i="22" s="1"/>
  <c r="AH67" i="22" s="1"/>
  <c r="AQ67" i="22" s="1"/>
  <c r="AB66" i="22"/>
  <c r="AD66" i="22" s="1"/>
  <c r="AG66" i="22" s="1"/>
  <c r="AO66" i="22" s="1"/>
  <c r="AB65" i="22"/>
  <c r="AD65" i="22" s="1"/>
  <c r="AB64" i="22"/>
  <c r="AD64" i="22" s="1"/>
  <c r="AB63" i="22"/>
  <c r="AD63" i="22" s="1"/>
  <c r="AB62" i="22"/>
  <c r="AD62" i="22" s="1"/>
  <c r="AG62" i="22" s="1"/>
  <c r="AO62" i="22" s="1"/>
  <c r="AB61" i="22"/>
  <c r="AD61" i="22" s="1"/>
  <c r="AH61" i="22" s="1"/>
  <c r="AQ61" i="22" s="1"/>
  <c r="AB60" i="22"/>
  <c r="AD60" i="22" s="1"/>
  <c r="AB59" i="22"/>
  <c r="AD59" i="22" s="1"/>
  <c r="AE59" i="22" s="1"/>
  <c r="AK59" i="22" s="1"/>
  <c r="AB58" i="22"/>
  <c r="AD58" i="22" s="1"/>
  <c r="AB57" i="22"/>
  <c r="AD57" i="22" s="1"/>
  <c r="AI57" i="22" s="1"/>
  <c r="AS57" i="22" s="1"/>
  <c r="AB56" i="22"/>
  <c r="AD56" i="22" s="1"/>
  <c r="AB55" i="22"/>
  <c r="AD55" i="22" s="1"/>
  <c r="AE55" i="22" s="1"/>
  <c r="AB54" i="22"/>
  <c r="AD54" i="22" s="1"/>
  <c r="AF54" i="22" s="1"/>
  <c r="AM54" i="22" s="1"/>
  <c r="AB53" i="22"/>
  <c r="AD53" i="22" s="1"/>
  <c r="AB52" i="22"/>
  <c r="AD52" i="22" s="1"/>
  <c r="AI52" i="22" s="1"/>
  <c r="AB51" i="22"/>
  <c r="AD51" i="22" s="1"/>
  <c r="AB50" i="22"/>
  <c r="AD50" i="22" s="1"/>
  <c r="AB49" i="22"/>
  <c r="AD49" i="22" s="1"/>
  <c r="AI49" i="22" s="1"/>
  <c r="AS49" i="22" s="1"/>
  <c r="AB48" i="22"/>
  <c r="AD48" i="22" s="1"/>
  <c r="AB47" i="22"/>
  <c r="AD47" i="22" s="1"/>
  <c r="AB46" i="22"/>
  <c r="AD46" i="22"/>
  <c r="AB45" i="22"/>
  <c r="AD45" i="22" s="1"/>
  <c r="AE45" i="22" s="1"/>
  <c r="AK45" i="22" s="1"/>
  <c r="AB44" i="22"/>
  <c r="AD44" i="22" s="1"/>
  <c r="AB43" i="22"/>
  <c r="AD43" i="22" s="1"/>
  <c r="AB42" i="22"/>
  <c r="AD42" i="22" s="1"/>
  <c r="AI42" i="22" s="1"/>
  <c r="AS42" i="22" s="1"/>
  <c r="AB41" i="22"/>
  <c r="AD41" i="22" s="1"/>
  <c r="AB40" i="22"/>
  <c r="AD40" i="22" s="1"/>
  <c r="AB39" i="22"/>
  <c r="AD39" i="22" s="1"/>
  <c r="AB38" i="22"/>
  <c r="AD38" i="22" s="1"/>
  <c r="S38" i="22"/>
  <c r="AB37" i="22"/>
  <c r="AD37" i="22" s="1"/>
  <c r="AE37" i="22" s="1"/>
  <c r="AK37" i="22" s="1"/>
  <c r="S37" i="22"/>
  <c r="C37" i="22"/>
  <c r="D37" i="22" s="1"/>
  <c r="AB36" i="22"/>
  <c r="AD36" i="22" s="1"/>
  <c r="S36" i="22"/>
  <c r="C36" i="22"/>
  <c r="D36" i="22" s="1"/>
  <c r="AB35" i="22"/>
  <c r="AD35" i="22" s="1"/>
  <c r="S35" i="22"/>
  <c r="C35" i="22"/>
  <c r="D35" i="22" s="1"/>
  <c r="AB34" i="22"/>
  <c r="AD34" i="22" s="1"/>
  <c r="S34" i="22"/>
  <c r="C34" i="22"/>
  <c r="D34" i="22" s="1"/>
  <c r="AB33" i="22"/>
  <c r="AD33" i="22" s="1"/>
  <c r="S33" i="22"/>
  <c r="C33" i="22"/>
  <c r="D33" i="22" s="1"/>
  <c r="AB32" i="22"/>
  <c r="AD32" i="22" s="1"/>
  <c r="S32" i="22"/>
  <c r="C32" i="22"/>
  <c r="D32" i="22" s="1"/>
  <c r="AB31" i="22"/>
  <c r="AD31" i="22" s="1"/>
  <c r="AI31" i="22" s="1"/>
  <c r="AS31" i="22" s="1"/>
  <c r="S31" i="22"/>
  <c r="C31" i="22"/>
  <c r="D31" i="22" s="1"/>
  <c r="AB30" i="22"/>
  <c r="AD30" i="22" s="1"/>
  <c r="AE30" i="22" s="1"/>
  <c r="AK30" i="22" s="1"/>
  <c r="S30" i="22"/>
  <c r="C30" i="22"/>
  <c r="D30" i="22" s="1"/>
  <c r="AB29" i="22"/>
  <c r="AD29" i="22" s="1"/>
  <c r="S29" i="22"/>
  <c r="C29" i="22"/>
  <c r="D29" i="22" s="1"/>
  <c r="AB28" i="22"/>
  <c r="AD28" i="22" s="1"/>
  <c r="AI28" i="22" s="1"/>
  <c r="AS28" i="22" s="1"/>
  <c r="S28" i="22"/>
  <c r="C28" i="22"/>
  <c r="D28" i="22" s="1"/>
  <c r="AB27" i="22"/>
  <c r="AD27" i="22" s="1"/>
  <c r="AI27" i="22" s="1"/>
  <c r="AS27" i="22" s="1"/>
  <c r="S27" i="22"/>
  <c r="C27" i="22"/>
  <c r="D27" i="22" s="1"/>
  <c r="AB26" i="22"/>
  <c r="AD26" i="22" s="1"/>
  <c r="AI26" i="22" s="1"/>
  <c r="AS26" i="22" s="1"/>
  <c r="S26" i="22"/>
  <c r="C26" i="22"/>
  <c r="D26" i="22" s="1"/>
  <c r="AB25" i="22"/>
  <c r="AD25" i="22" s="1"/>
  <c r="AF25" i="22" s="1"/>
  <c r="AM25" i="22" s="1"/>
  <c r="S25" i="22"/>
  <c r="C25" i="22"/>
  <c r="D25" i="22" s="1"/>
  <c r="AB24" i="22"/>
  <c r="AD24" i="22" s="1"/>
  <c r="S24" i="22"/>
  <c r="C24" i="22"/>
  <c r="D24" i="22" s="1"/>
  <c r="AB23" i="22"/>
  <c r="AD23" i="22" s="1"/>
  <c r="S23" i="22"/>
  <c r="C23" i="22"/>
  <c r="D23" i="22" s="1"/>
  <c r="AB22" i="22"/>
  <c r="AD22" i="22" s="1"/>
  <c r="AI22" i="22" s="1"/>
  <c r="AS22" i="22" s="1"/>
  <c r="S22" i="22"/>
  <c r="C22" i="22"/>
  <c r="D22" i="22" s="1"/>
  <c r="AB21" i="22"/>
  <c r="AD21" i="22" s="1"/>
  <c r="AF21" i="22" s="1"/>
  <c r="AM21" i="22" s="1"/>
  <c r="S21" i="22"/>
  <c r="C21" i="22"/>
  <c r="D21" i="22" s="1"/>
  <c r="AB20" i="22"/>
  <c r="AD20" i="22" s="1"/>
  <c r="AH20" i="22" s="1"/>
  <c r="S20" i="22"/>
  <c r="C20" i="22"/>
  <c r="D20" i="22" s="1"/>
  <c r="AB19" i="22"/>
  <c r="AD19" i="22" s="1"/>
  <c r="S19" i="22"/>
  <c r="C19" i="22"/>
  <c r="D19" i="22" s="1"/>
  <c r="AB18" i="22"/>
  <c r="AD18" i="22" s="1"/>
  <c r="S18" i="22"/>
  <c r="C18" i="22"/>
  <c r="D18" i="22" s="1"/>
  <c r="AB17" i="22"/>
  <c r="AD17" i="22" s="1"/>
  <c r="S17" i="22"/>
  <c r="C17" i="22"/>
  <c r="D17" i="22" s="1"/>
  <c r="AB16" i="22"/>
  <c r="AD16" i="22" s="1"/>
  <c r="S16" i="22"/>
  <c r="G16" i="22" s="1"/>
  <c r="C16" i="22"/>
  <c r="D16" i="22" s="1"/>
  <c r="AB15" i="22"/>
  <c r="AD15" i="22" s="1"/>
  <c r="S15" i="22"/>
  <c r="C15" i="22"/>
  <c r="D15" i="22" s="1"/>
  <c r="AB14" i="22"/>
  <c r="AD14" i="22" s="1"/>
  <c r="S14" i="22"/>
  <c r="C14" i="22"/>
  <c r="D14" i="22" s="1"/>
  <c r="AB13" i="22"/>
  <c r="AD13" i="22" s="1"/>
  <c r="S13" i="22"/>
  <c r="C13" i="22"/>
  <c r="D13" i="22" s="1"/>
  <c r="AB12" i="22"/>
  <c r="AD12" i="22" s="1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 s="1"/>
  <c r="S8" i="22"/>
  <c r="C8" i="22"/>
  <c r="D8" i="22" s="1"/>
  <c r="U1" i="22"/>
  <c r="BB71" i="21"/>
  <c r="AZ71" i="21"/>
  <c r="AX71" i="21"/>
  <c r="AV71" i="21"/>
  <c r="AT71" i="21"/>
  <c r="AB70" i="21"/>
  <c r="AD70" i="21" s="1"/>
  <c r="AE70" i="21" s="1"/>
  <c r="AK70" i="21" s="1"/>
  <c r="AB69" i="21"/>
  <c r="AD69" i="21" s="1"/>
  <c r="AB68" i="21"/>
  <c r="AD68" i="21" s="1"/>
  <c r="AF68" i="21" s="1"/>
  <c r="AM68" i="21" s="1"/>
  <c r="AB67" i="21"/>
  <c r="AD67" i="21" s="1"/>
  <c r="AB66" i="21"/>
  <c r="AD66" i="21" s="1"/>
  <c r="AB65" i="21"/>
  <c r="AD65" i="21" s="1"/>
  <c r="AB64" i="21"/>
  <c r="AD64" i="21" s="1"/>
  <c r="AB63" i="21"/>
  <c r="AD63" i="21" s="1"/>
  <c r="AB62" i="21"/>
  <c r="AD62" i="21" s="1"/>
  <c r="AB61" i="21"/>
  <c r="AD61" i="21" s="1"/>
  <c r="AB60" i="21"/>
  <c r="AD60" i="21" s="1"/>
  <c r="AB59" i="21"/>
  <c r="AD59" i="21" s="1"/>
  <c r="AB58" i="21"/>
  <c r="AD58" i="21" s="1"/>
  <c r="AI58" i="21" s="1"/>
  <c r="AS58" i="21" s="1"/>
  <c r="AB57" i="21"/>
  <c r="AD57" i="21" s="1"/>
  <c r="AB56" i="21"/>
  <c r="AD56" i="21" s="1"/>
  <c r="AI56" i="21" s="1"/>
  <c r="AS56" i="21" s="1"/>
  <c r="AB55" i="21"/>
  <c r="AD55" i="21" s="1"/>
  <c r="AF55" i="21"/>
  <c r="AM55" i="21" s="1"/>
  <c r="AB54" i="21"/>
  <c r="AD54" i="21" s="1"/>
  <c r="AB53" i="21"/>
  <c r="AD53" i="21" s="1"/>
  <c r="AB52" i="21"/>
  <c r="AD52" i="21" s="1"/>
  <c r="AG52" i="21" s="1"/>
  <c r="AB51" i="21"/>
  <c r="AD51" i="21" s="1"/>
  <c r="AG51" i="21" s="1"/>
  <c r="AO51" i="21" s="1"/>
  <c r="AB50" i="21"/>
  <c r="AD50" i="21" s="1"/>
  <c r="AB49" i="21"/>
  <c r="AD49" i="21" s="1"/>
  <c r="AI49" i="21" s="1"/>
  <c r="AS49" i="21" s="1"/>
  <c r="AB48" i="21"/>
  <c r="AD48" i="21" s="1"/>
  <c r="AE48" i="21" s="1"/>
  <c r="AK48" i="21" s="1"/>
  <c r="AB47" i="21"/>
  <c r="AD47" i="21" s="1"/>
  <c r="AH47" i="21" s="1"/>
  <c r="AQ47" i="21" s="1"/>
  <c r="AB46" i="21"/>
  <c r="AD46" i="21" s="1"/>
  <c r="AF46" i="21" s="1"/>
  <c r="AM46" i="21" s="1"/>
  <c r="AD45" i="21"/>
  <c r="AB45" i="21"/>
  <c r="AB44" i="21"/>
  <c r="AD44" i="21"/>
  <c r="AB43" i="21"/>
  <c r="AD43" i="21" s="1"/>
  <c r="AH43" i="21" s="1"/>
  <c r="AQ43" i="21" s="1"/>
  <c r="AB42" i="21"/>
  <c r="AD42" i="21" s="1"/>
  <c r="AI55" i="21" s="1"/>
  <c r="AB41" i="21"/>
  <c r="AD41" i="21" s="1"/>
  <c r="AB40" i="21"/>
  <c r="AD40" i="21" s="1"/>
  <c r="AH40" i="21" s="1"/>
  <c r="AQ40" i="21" s="1"/>
  <c r="AB39" i="21"/>
  <c r="AD39" i="21" s="1"/>
  <c r="AB38" i="21"/>
  <c r="AD38" i="21" s="1"/>
  <c r="S38" i="21"/>
  <c r="C38" i="21"/>
  <c r="D38" i="21" s="1"/>
  <c r="AB37" i="21"/>
  <c r="AD37" i="21" s="1"/>
  <c r="AH37" i="21" s="1"/>
  <c r="AQ37" i="21" s="1"/>
  <c r="S37" i="21"/>
  <c r="C37" i="21"/>
  <c r="D37" i="21" s="1"/>
  <c r="AB36" i="21"/>
  <c r="AD36" i="21" s="1"/>
  <c r="S36" i="21"/>
  <c r="C36" i="21"/>
  <c r="D36" i="21" s="1"/>
  <c r="AB35" i="21"/>
  <c r="AD35" i="21" s="1"/>
  <c r="AH35" i="21" s="1"/>
  <c r="AQ35" i="21" s="1"/>
  <c r="S35" i="21"/>
  <c r="C35" i="21"/>
  <c r="D35" i="21" s="1"/>
  <c r="AB34" i="21"/>
  <c r="AD34" i="21" s="1"/>
  <c r="S34" i="21"/>
  <c r="C34" i="21"/>
  <c r="D34" i="21" s="1"/>
  <c r="AB33" i="21"/>
  <c r="AD33" i="21"/>
  <c r="S33" i="21"/>
  <c r="C33" i="21"/>
  <c r="D33" i="21" s="1"/>
  <c r="AB32" i="21"/>
  <c r="AD32" i="21"/>
  <c r="S32" i="21"/>
  <c r="C32" i="21"/>
  <c r="D32" i="21" s="1"/>
  <c r="AB31" i="21"/>
  <c r="AD31" i="21" s="1"/>
  <c r="S31" i="21"/>
  <c r="C31" i="21"/>
  <c r="D31" i="21" s="1"/>
  <c r="AB30" i="21"/>
  <c r="AD30" i="21" s="1"/>
  <c r="AH30" i="21" s="1"/>
  <c r="AQ30" i="21" s="1"/>
  <c r="S30" i="21"/>
  <c r="C30" i="21"/>
  <c r="D30" i="21" s="1"/>
  <c r="AB29" i="21"/>
  <c r="AD29" i="21" s="1"/>
  <c r="S29" i="21"/>
  <c r="C29" i="21"/>
  <c r="D29" i="21" s="1"/>
  <c r="AB28" i="21"/>
  <c r="AD28" i="21" s="1"/>
  <c r="AH28" i="21" s="1"/>
  <c r="AQ28" i="21" s="1"/>
  <c r="S28" i="21"/>
  <c r="C28" i="21"/>
  <c r="D28" i="21" s="1"/>
  <c r="AB27" i="21"/>
  <c r="AD27" i="21" s="1"/>
  <c r="S27" i="21"/>
  <c r="C27" i="21"/>
  <c r="D27" i="21" s="1"/>
  <c r="AB26" i="21"/>
  <c r="AD26" i="21" s="1"/>
  <c r="AG26" i="21" s="1"/>
  <c r="AO26" i="21" s="1"/>
  <c r="K23" i="21" s="1"/>
  <c r="S26" i="21"/>
  <c r="C26" i="21"/>
  <c r="D26" i="21" s="1"/>
  <c r="AB25" i="21"/>
  <c r="AD25" i="21" s="1"/>
  <c r="S25" i="21"/>
  <c r="C25" i="21"/>
  <c r="D25" i="21" s="1"/>
  <c r="AB24" i="21"/>
  <c r="AD24" i="21" s="1"/>
  <c r="S24" i="21"/>
  <c r="C24" i="21"/>
  <c r="D24" i="21" s="1"/>
  <c r="AB23" i="21"/>
  <c r="AD23" i="21" s="1"/>
  <c r="S23" i="21"/>
  <c r="C23" i="21"/>
  <c r="D23" i="21" s="1"/>
  <c r="AB22" i="21"/>
  <c r="AD22" i="21" s="1"/>
  <c r="S22" i="21"/>
  <c r="C22" i="21"/>
  <c r="D22" i="21" s="1"/>
  <c r="AB21" i="21"/>
  <c r="AD21" i="21" s="1"/>
  <c r="AF21" i="21" s="1"/>
  <c r="AM21" i="21" s="1"/>
  <c r="S21" i="21"/>
  <c r="C21" i="21"/>
  <c r="D21" i="21" s="1"/>
  <c r="AB20" i="21"/>
  <c r="AD20" i="21" s="1"/>
  <c r="AF20" i="21" s="1"/>
  <c r="AM20" i="21" s="1"/>
  <c r="S20" i="21"/>
  <c r="C20" i="21"/>
  <c r="D20" i="21" s="1"/>
  <c r="AB19" i="21"/>
  <c r="AD19" i="21" s="1"/>
  <c r="AG19" i="21" s="1"/>
  <c r="AO19" i="21" s="1"/>
  <c r="S19" i="21"/>
  <c r="C19" i="21"/>
  <c r="D19" i="21" s="1"/>
  <c r="AB18" i="21"/>
  <c r="AD18" i="21" s="1"/>
  <c r="S18" i="21"/>
  <c r="C18" i="21"/>
  <c r="D18" i="21" s="1"/>
  <c r="AB17" i="21"/>
  <c r="AD17" i="21" s="1"/>
  <c r="AG17" i="21" s="1"/>
  <c r="AO17" i="21" s="1"/>
  <c r="S17" i="21"/>
  <c r="C17" i="21"/>
  <c r="D17" i="21" s="1"/>
  <c r="AB16" i="21"/>
  <c r="AD16" i="21" s="1"/>
  <c r="S16" i="21"/>
  <c r="C16" i="21"/>
  <c r="D16" i="21" s="1"/>
  <c r="AB15" i="21"/>
  <c r="AD15" i="21" s="1"/>
  <c r="S15" i="21"/>
  <c r="C15" i="21"/>
  <c r="D15" i="21" s="1"/>
  <c r="AB14" i="21"/>
  <c r="AD14" i="21" s="1"/>
  <c r="S14" i="21"/>
  <c r="C14" i="21"/>
  <c r="D14" i="21" s="1"/>
  <c r="AB13" i="21"/>
  <c r="AD13" i="21" s="1"/>
  <c r="S13" i="21"/>
  <c r="C13" i="21"/>
  <c r="D13" i="21" s="1"/>
  <c r="AB12" i="21"/>
  <c r="AD12" i="21" s="1"/>
  <c r="S12" i="21"/>
  <c r="C12" i="21"/>
  <c r="D12" i="21" s="1"/>
  <c r="AB11" i="21"/>
  <c r="AD11" i="21" s="1"/>
  <c r="AG11" i="21" s="1"/>
  <c r="AO11" i="21" s="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U1" i="21"/>
  <c r="BB71" i="20"/>
  <c r="AZ71" i="20"/>
  <c r="AX71" i="20"/>
  <c r="AV71" i="20"/>
  <c r="AT71" i="20"/>
  <c r="AB70" i="20"/>
  <c r="AD70" i="20" s="1"/>
  <c r="AB69" i="20"/>
  <c r="AD69" i="20" s="1"/>
  <c r="AB68" i="20"/>
  <c r="AD68" i="20" s="1"/>
  <c r="AH68" i="20" s="1"/>
  <c r="AQ68" i="20" s="1"/>
  <c r="AB67" i="20"/>
  <c r="AD67" i="20" s="1"/>
  <c r="AB66" i="20"/>
  <c r="AD66" i="20" s="1"/>
  <c r="AB65" i="20"/>
  <c r="AD65" i="20" s="1"/>
  <c r="AB64" i="20"/>
  <c r="AD64" i="20" s="1"/>
  <c r="AB63" i="20"/>
  <c r="AD63" i="20" s="1"/>
  <c r="AB62" i="20"/>
  <c r="AD62" i="20" s="1"/>
  <c r="AB61" i="20"/>
  <c r="AD61" i="20" s="1"/>
  <c r="AB60" i="20"/>
  <c r="AD60" i="20" s="1"/>
  <c r="AB59" i="20"/>
  <c r="AD59" i="20" s="1"/>
  <c r="AB58" i="20"/>
  <c r="AD58" i="20"/>
  <c r="AB57" i="20"/>
  <c r="AD57" i="20" s="1"/>
  <c r="AI57" i="20" s="1"/>
  <c r="AS57" i="20" s="1"/>
  <c r="AB56" i="20"/>
  <c r="AD56" i="20" s="1"/>
  <c r="AB55" i="20"/>
  <c r="AD55" i="20" s="1"/>
  <c r="AF55" i="20" s="1"/>
  <c r="AM55" i="20" s="1"/>
  <c r="AB54" i="20"/>
  <c r="AD54" i="20" s="1"/>
  <c r="AI54" i="20" s="1"/>
  <c r="AS54" i="20" s="1"/>
  <c r="AB53" i="20"/>
  <c r="AD53" i="20" s="1"/>
  <c r="AH53" i="20" s="1"/>
  <c r="AQ53" i="20" s="1"/>
  <c r="AB52" i="20"/>
  <c r="AD52" i="20" s="1"/>
  <c r="AG52" i="20" s="1"/>
  <c r="AO52" i="20" s="1"/>
  <c r="AB51" i="20"/>
  <c r="AD51" i="20" s="1"/>
  <c r="AF51" i="20" s="1"/>
  <c r="AM51" i="20" s="1"/>
  <c r="AB50" i="20"/>
  <c r="AD50" i="20" s="1"/>
  <c r="AB49" i="20"/>
  <c r="AD49" i="20" s="1"/>
  <c r="AB48" i="20"/>
  <c r="AD48" i="20" s="1"/>
  <c r="AB47" i="20"/>
  <c r="AD47" i="20" s="1"/>
  <c r="AB46" i="20"/>
  <c r="AD46" i="20" s="1"/>
  <c r="AH46" i="20" s="1"/>
  <c r="AB45" i="20"/>
  <c r="AD45" i="20" s="1"/>
  <c r="AG45" i="20" s="1"/>
  <c r="AO45" i="20" s="1"/>
  <c r="AB44" i="20"/>
  <c r="AD44" i="20" s="1"/>
  <c r="AB43" i="20"/>
  <c r="AD43" i="20" s="1"/>
  <c r="AB42" i="20"/>
  <c r="AD42" i="20" s="1"/>
  <c r="AH42" i="20" s="1"/>
  <c r="AQ42" i="20" s="1"/>
  <c r="AB41" i="20"/>
  <c r="AD41" i="20" s="1"/>
  <c r="AB40" i="20"/>
  <c r="AD40" i="20" s="1"/>
  <c r="AH40" i="20" s="1"/>
  <c r="AQ40" i="20" s="1"/>
  <c r="AB39" i="20"/>
  <c r="AD39" i="20" s="1"/>
  <c r="AB38" i="20"/>
  <c r="AD38" i="20" s="1"/>
  <c r="S38" i="20"/>
  <c r="AB37" i="20"/>
  <c r="AD37" i="20" s="1"/>
  <c r="AH37" i="20" s="1"/>
  <c r="AQ37" i="20" s="1"/>
  <c r="S37" i="20"/>
  <c r="C37" i="20"/>
  <c r="D37" i="20" s="1"/>
  <c r="AB36" i="20"/>
  <c r="AD36" i="20" s="1"/>
  <c r="S36" i="20"/>
  <c r="C36" i="20"/>
  <c r="D36" i="20" s="1"/>
  <c r="AB35" i="20"/>
  <c r="AD35" i="20" s="1"/>
  <c r="S35" i="20"/>
  <c r="C35" i="20"/>
  <c r="D35" i="20" s="1"/>
  <c r="AB34" i="20"/>
  <c r="AD34" i="20" s="1"/>
  <c r="S34" i="20"/>
  <c r="C34" i="20"/>
  <c r="D34" i="20" s="1"/>
  <c r="AB33" i="20"/>
  <c r="AD33" i="20" s="1"/>
  <c r="S33" i="20"/>
  <c r="C33" i="20"/>
  <c r="D33" i="20" s="1"/>
  <c r="AB32" i="20"/>
  <c r="AD32" i="20" s="1"/>
  <c r="S32" i="20"/>
  <c r="C32" i="20"/>
  <c r="D32" i="20" s="1"/>
  <c r="AB31" i="20"/>
  <c r="AD31" i="20" s="1"/>
  <c r="S31" i="20"/>
  <c r="C31" i="20"/>
  <c r="D31" i="20" s="1"/>
  <c r="AB30" i="20"/>
  <c r="AD30" i="20"/>
  <c r="AF30" i="20" s="1"/>
  <c r="AM30" i="20" s="1"/>
  <c r="S30" i="20"/>
  <c r="C30" i="20"/>
  <c r="D30" i="20" s="1"/>
  <c r="AB29" i="20"/>
  <c r="AD29" i="20" s="1"/>
  <c r="S29" i="20"/>
  <c r="C29" i="20"/>
  <c r="D29" i="20" s="1"/>
  <c r="AB28" i="20"/>
  <c r="AD28" i="20" s="1"/>
  <c r="AI28" i="20" s="1"/>
  <c r="AS28" i="20" s="1"/>
  <c r="S28" i="20"/>
  <c r="C28" i="20"/>
  <c r="D28" i="20" s="1"/>
  <c r="AB27" i="20"/>
  <c r="AD27" i="20" s="1"/>
  <c r="AI27" i="20" s="1"/>
  <c r="AS27" i="20" s="1"/>
  <c r="S27" i="20"/>
  <c r="C27" i="20"/>
  <c r="D27" i="20"/>
  <c r="AB26" i="20"/>
  <c r="AD26" i="20" s="1"/>
  <c r="S26" i="20"/>
  <c r="C26" i="20"/>
  <c r="D26" i="20" s="1"/>
  <c r="AB25" i="20"/>
  <c r="AD25" i="20"/>
  <c r="AF25" i="20" s="1"/>
  <c r="AM25" i="20" s="1"/>
  <c r="S25" i="20"/>
  <c r="C25" i="20"/>
  <c r="D25" i="20" s="1"/>
  <c r="AB24" i="20"/>
  <c r="AD24" i="20" s="1"/>
  <c r="S24" i="20"/>
  <c r="C24" i="20"/>
  <c r="D24" i="20" s="1"/>
  <c r="AB23" i="20"/>
  <c r="AD23" i="20" s="1"/>
  <c r="S23" i="20"/>
  <c r="C23" i="20"/>
  <c r="D23" i="20" s="1"/>
  <c r="AB22" i="20"/>
  <c r="AD22" i="20" s="1"/>
  <c r="AH22" i="20" s="1"/>
  <c r="AQ22" i="20" s="1"/>
  <c r="S22" i="20"/>
  <c r="C22" i="20"/>
  <c r="D22" i="20" s="1"/>
  <c r="AB21" i="20"/>
  <c r="AD21" i="20" s="1"/>
  <c r="S21" i="20"/>
  <c r="C21" i="20"/>
  <c r="D21" i="20" s="1"/>
  <c r="AB20" i="20"/>
  <c r="AD20" i="20" s="1"/>
  <c r="AH20" i="20" s="1"/>
  <c r="AQ20" i="20" s="1"/>
  <c r="S20" i="20"/>
  <c r="C20" i="20"/>
  <c r="D20" i="20" s="1"/>
  <c r="AB19" i="20"/>
  <c r="AD19" i="20" s="1"/>
  <c r="S19" i="20"/>
  <c r="C19" i="20"/>
  <c r="D19" i="20" s="1"/>
  <c r="AB18" i="20"/>
  <c r="AD18" i="20" s="1"/>
  <c r="S18" i="20"/>
  <c r="C18" i="20"/>
  <c r="D18" i="20" s="1"/>
  <c r="AB17" i="20"/>
  <c r="AD17" i="20" s="1"/>
  <c r="S17" i="20"/>
  <c r="C17" i="20"/>
  <c r="D17" i="20" s="1"/>
  <c r="AB16" i="20"/>
  <c r="AD16" i="20" s="1"/>
  <c r="S16" i="20"/>
  <c r="C16" i="20"/>
  <c r="D16" i="20" s="1"/>
  <c r="AB15" i="20"/>
  <c r="AD15" i="20" s="1"/>
  <c r="S15" i="20"/>
  <c r="C15" i="20"/>
  <c r="D15" i="20" s="1"/>
  <c r="AB14" i="20"/>
  <c r="AD14" i="20" s="1"/>
  <c r="AG14" i="20" s="1"/>
  <c r="AO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U1" i="20"/>
  <c r="BB71" i="19"/>
  <c r="AZ71" i="19"/>
  <c r="AX71" i="19"/>
  <c r="AV71" i="19"/>
  <c r="AT71" i="19"/>
  <c r="AB70" i="19"/>
  <c r="AD70" i="19" s="1"/>
  <c r="AB69" i="19"/>
  <c r="AD69" i="19" s="1"/>
  <c r="AB68" i="19"/>
  <c r="AD68" i="19" s="1"/>
  <c r="AI68" i="19" s="1"/>
  <c r="AS68" i="19" s="1"/>
  <c r="AB67" i="19"/>
  <c r="AD67" i="19" s="1"/>
  <c r="AH67" i="19" s="1"/>
  <c r="AQ67" i="19" s="1"/>
  <c r="AB66" i="19"/>
  <c r="AD66" i="19" s="1"/>
  <c r="AG66" i="19" s="1"/>
  <c r="AO66" i="19" s="1"/>
  <c r="AB65" i="19"/>
  <c r="AD65" i="19" s="1"/>
  <c r="AB64" i="19"/>
  <c r="AD64" i="19" s="1"/>
  <c r="AB63" i="19"/>
  <c r="AD63" i="19" s="1"/>
  <c r="AB62" i="19"/>
  <c r="AD62" i="19" s="1"/>
  <c r="AB61" i="19"/>
  <c r="AD61" i="19" s="1"/>
  <c r="AB60" i="19"/>
  <c r="AD60" i="19" s="1"/>
  <c r="AB59" i="19"/>
  <c r="AD59" i="19" s="1"/>
  <c r="AB58" i="19"/>
  <c r="AD58" i="19" s="1"/>
  <c r="AB57" i="19"/>
  <c r="AD57" i="19" s="1"/>
  <c r="AB56" i="19"/>
  <c r="AD56" i="19" s="1"/>
  <c r="AI56" i="19" s="1"/>
  <c r="AS56" i="19" s="1"/>
  <c r="AB55" i="19"/>
  <c r="AD55" i="19" s="1"/>
  <c r="AB54" i="19"/>
  <c r="AD54" i="19" s="1"/>
  <c r="AB53" i="19"/>
  <c r="AD53" i="19" s="1"/>
  <c r="AB52" i="19"/>
  <c r="AD52" i="19" s="1"/>
  <c r="AI52" i="19" s="1"/>
  <c r="AS52" i="19" s="1"/>
  <c r="AB51" i="19"/>
  <c r="AD51" i="19"/>
  <c r="AI51" i="19" s="1"/>
  <c r="AS51" i="19" s="1"/>
  <c r="AB50" i="19"/>
  <c r="AD50" i="19" s="1"/>
  <c r="AH50" i="19" s="1"/>
  <c r="AQ50" i="19" s="1"/>
  <c r="AB49" i="19"/>
  <c r="AD49" i="19"/>
  <c r="AG49" i="19" s="1"/>
  <c r="AB48" i="19"/>
  <c r="AD48" i="19" s="1"/>
  <c r="AB47" i="19"/>
  <c r="AD47" i="19" s="1"/>
  <c r="AB46" i="19"/>
  <c r="AD46" i="19" s="1"/>
  <c r="AH46" i="19" s="1"/>
  <c r="AQ46" i="19" s="1"/>
  <c r="AB45" i="19"/>
  <c r="AD45" i="19"/>
  <c r="AB44" i="19"/>
  <c r="AD44" i="19" s="1"/>
  <c r="AB43" i="19"/>
  <c r="AD43" i="19" s="1"/>
  <c r="AB42" i="19"/>
  <c r="AD42" i="19" s="1"/>
  <c r="AE42" i="19" s="1"/>
  <c r="AK42" i="19" s="1"/>
  <c r="AB41" i="19"/>
  <c r="AD41" i="19" s="1"/>
  <c r="AB40" i="19"/>
  <c r="AD40" i="19" s="1"/>
  <c r="AF40" i="19" s="1"/>
  <c r="AM40" i="19" s="1"/>
  <c r="AB39" i="19"/>
  <c r="AD39" i="19" s="1"/>
  <c r="AB38" i="19"/>
  <c r="AD38" i="19" s="1"/>
  <c r="S38" i="19"/>
  <c r="C38" i="19"/>
  <c r="D38" i="19" s="1"/>
  <c r="AB37" i="19"/>
  <c r="AD37" i="19" s="1"/>
  <c r="AI37" i="19" s="1"/>
  <c r="AS37" i="19" s="1"/>
  <c r="S37" i="19"/>
  <c r="C37" i="19"/>
  <c r="D37" i="19" s="1"/>
  <c r="AD36" i="19"/>
  <c r="AB36" i="19"/>
  <c r="S36" i="19"/>
  <c r="C36" i="19"/>
  <c r="D36" i="19" s="1"/>
  <c r="AB35" i="19"/>
  <c r="AD35" i="19" s="1"/>
  <c r="S35" i="19"/>
  <c r="C35" i="19"/>
  <c r="D35" i="19" s="1"/>
  <c r="AB34" i="19"/>
  <c r="AD34" i="19" s="1"/>
  <c r="AE34" i="19" s="1"/>
  <c r="AK34" i="19" s="1"/>
  <c r="S34" i="19"/>
  <c r="C34" i="19"/>
  <c r="D34" i="19" s="1"/>
  <c r="AB33" i="19"/>
  <c r="AD33" i="19" s="1"/>
  <c r="S33" i="19"/>
  <c r="C33" i="19"/>
  <c r="D33" i="19" s="1"/>
  <c r="AD32" i="19"/>
  <c r="AB32" i="19"/>
  <c r="S32" i="19"/>
  <c r="C32" i="19"/>
  <c r="D32" i="19" s="1"/>
  <c r="AB31" i="19"/>
  <c r="AD31" i="19" s="1"/>
  <c r="S31" i="19"/>
  <c r="C31" i="19"/>
  <c r="D31" i="19" s="1"/>
  <c r="AB30" i="19"/>
  <c r="AD30" i="19" s="1"/>
  <c r="S30" i="19"/>
  <c r="C30" i="19"/>
  <c r="D30" i="19" s="1"/>
  <c r="AB29" i="19"/>
  <c r="AD29" i="19" s="1"/>
  <c r="S29" i="19"/>
  <c r="C29" i="19"/>
  <c r="D29" i="19" s="1"/>
  <c r="AB28" i="19"/>
  <c r="AD28" i="19" s="1"/>
  <c r="S28" i="19"/>
  <c r="C28" i="19"/>
  <c r="D28" i="19" s="1"/>
  <c r="AB27" i="19"/>
  <c r="AD27" i="19" s="1"/>
  <c r="S27" i="19"/>
  <c r="C27" i="19"/>
  <c r="D27" i="19" s="1"/>
  <c r="AB26" i="19"/>
  <c r="AD26" i="19" s="1"/>
  <c r="S26" i="19"/>
  <c r="C26" i="19"/>
  <c r="D26" i="19" s="1"/>
  <c r="AB25" i="19"/>
  <c r="AD25" i="19" s="1"/>
  <c r="AH25" i="19" s="1"/>
  <c r="S25" i="19"/>
  <c r="C25" i="19"/>
  <c r="D25" i="19" s="1"/>
  <c r="AB24" i="19"/>
  <c r="AD24" i="19" s="1"/>
  <c r="S24" i="19"/>
  <c r="C24" i="19"/>
  <c r="D24" i="19" s="1"/>
  <c r="AB23" i="19"/>
  <c r="AD23" i="19" s="1"/>
  <c r="AH23" i="19" s="1"/>
  <c r="AQ23" i="19" s="1"/>
  <c r="S23" i="19"/>
  <c r="C23" i="19"/>
  <c r="D23" i="19" s="1"/>
  <c r="AB22" i="19"/>
  <c r="AD22" i="19"/>
  <c r="S22" i="19"/>
  <c r="C22" i="19"/>
  <c r="D22" i="19" s="1"/>
  <c r="AB21" i="19"/>
  <c r="AD21" i="19" s="1"/>
  <c r="S21" i="19"/>
  <c r="C21" i="19"/>
  <c r="D21" i="19" s="1"/>
  <c r="AB20" i="19"/>
  <c r="AD20" i="19" s="1"/>
  <c r="S20" i="19"/>
  <c r="C20" i="19"/>
  <c r="D20" i="19" s="1"/>
  <c r="AB19" i="19"/>
  <c r="AD19" i="19" s="1"/>
  <c r="AE19" i="19" s="1"/>
  <c r="AK19" i="19" s="1"/>
  <c r="S19" i="19"/>
  <c r="C19" i="19"/>
  <c r="D19" i="19" s="1"/>
  <c r="AB18" i="19"/>
  <c r="AD18" i="19"/>
  <c r="AI18" i="19" s="1"/>
  <c r="AS18" i="19" s="1"/>
  <c r="S18" i="19"/>
  <c r="C18" i="19"/>
  <c r="D18" i="19" s="1"/>
  <c r="AB17" i="19"/>
  <c r="AD17" i="19" s="1"/>
  <c r="S17" i="19"/>
  <c r="C17" i="19"/>
  <c r="D17" i="19" s="1"/>
  <c r="AB16" i="19"/>
  <c r="AD16" i="19" s="1"/>
  <c r="S16" i="19"/>
  <c r="C16" i="19"/>
  <c r="D16" i="19" s="1"/>
  <c r="AB15" i="19"/>
  <c r="AD15" i="19" s="1"/>
  <c r="AH15" i="19" s="1"/>
  <c r="AQ15" i="19" s="1"/>
  <c r="S15" i="19"/>
  <c r="C15" i="19"/>
  <c r="D15" i="19" s="1"/>
  <c r="AB14" i="19"/>
  <c r="AD14" i="19" s="1"/>
  <c r="S14" i="19"/>
  <c r="C14" i="19"/>
  <c r="D14" i="19" s="1"/>
  <c r="AB13" i="19"/>
  <c r="AD13" i="19" s="1"/>
  <c r="AH13" i="19" s="1"/>
  <c r="AQ13" i="19" s="1"/>
  <c r="S13" i="19"/>
  <c r="C13" i="19"/>
  <c r="D13" i="19" s="1"/>
  <c r="AB12" i="19"/>
  <c r="AD12" i="19" s="1"/>
  <c r="S12" i="19"/>
  <c r="C12" i="19"/>
  <c r="D12" i="19" s="1"/>
  <c r="AB11" i="19"/>
  <c r="AD11" i="19" s="1"/>
  <c r="AH11" i="19" s="1"/>
  <c r="AQ11" i="19" s="1"/>
  <c r="S11" i="19"/>
  <c r="C11" i="19"/>
  <c r="D11" i="19" s="1"/>
  <c r="S10" i="19"/>
  <c r="C10" i="19"/>
  <c r="D10" i="19" s="1"/>
  <c r="S9" i="19"/>
  <c r="C9" i="19"/>
  <c r="D9" i="19" s="1"/>
  <c r="S8" i="19"/>
  <c r="M8" i="19" s="1"/>
  <c r="C8" i="19"/>
  <c r="D8" i="19" s="1"/>
  <c r="U1" i="19"/>
  <c r="BB71" i="18"/>
  <c r="AZ71" i="18"/>
  <c r="AX71" i="18"/>
  <c r="AV71" i="18"/>
  <c r="AT71" i="18"/>
  <c r="AB70" i="18"/>
  <c r="AD70" i="18" s="1"/>
  <c r="AB69" i="18"/>
  <c r="AD69" i="18" s="1"/>
  <c r="AB68" i="18"/>
  <c r="AD68" i="18" s="1"/>
  <c r="AB67" i="18"/>
  <c r="AD67" i="18"/>
  <c r="AG67" i="18" s="1"/>
  <c r="AB66" i="18"/>
  <c r="AD66" i="18"/>
  <c r="AB65" i="18"/>
  <c r="AD65" i="18" s="1"/>
  <c r="AH65" i="18" s="1"/>
  <c r="AB64" i="18"/>
  <c r="AD64" i="18" s="1"/>
  <c r="AB63" i="18"/>
  <c r="AD63" i="18" s="1"/>
  <c r="AF63" i="18" s="1"/>
  <c r="AM63" i="18" s="1"/>
  <c r="AB62" i="18"/>
  <c r="AD62" i="18" s="1"/>
  <c r="AB61" i="18"/>
  <c r="AD61" i="18" s="1"/>
  <c r="AB60" i="18"/>
  <c r="AD60" i="18" s="1"/>
  <c r="AB59" i="18"/>
  <c r="AD59" i="18" s="1"/>
  <c r="AB58" i="18"/>
  <c r="AD58" i="18" s="1"/>
  <c r="AB57" i="18"/>
  <c r="AD57" i="18" s="1"/>
  <c r="AB56" i="18"/>
  <c r="AD56" i="18" s="1"/>
  <c r="AI56" i="18" s="1"/>
  <c r="AB55" i="18"/>
  <c r="AD55" i="18" s="1"/>
  <c r="AH55" i="18" s="1"/>
  <c r="AQ55" i="18" s="1"/>
  <c r="AB54" i="18"/>
  <c r="AD54" i="18" s="1"/>
  <c r="AG54" i="18" s="1"/>
  <c r="AO54" i="18" s="1"/>
  <c r="AB53" i="18"/>
  <c r="AD53" i="18" s="1"/>
  <c r="AB52" i="18"/>
  <c r="AD52" i="18" s="1"/>
  <c r="AH52" i="18" s="1"/>
  <c r="AQ52" i="18" s="1"/>
  <c r="AB51" i="18"/>
  <c r="AD51" i="18" s="1"/>
  <c r="AB50" i="18"/>
  <c r="AD50" i="18" s="1"/>
  <c r="AB49" i="18"/>
  <c r="AD49" i="18" s="1"/>
  <c r="AB48" i="18"/>
  <c r="AD48" i="18" s="1"/>
  <c r="AB47" i="18"/>
  <c r="AD47" i="18" s="1"/>
  <c r="AB46" i="18"/>
  <c r="AD46" i="18" s="1"/>
  <c r="AH46" i="18" s="1"/>
  <c r="AQ46" i="18" s="1"/>
  <c r="AB45" i="18"/>
  <c r="AD45" i="18"/>
  <c r="AG45" i="18" s="1"/>
  <c r="AO45" i="18" s="1"/>
  <c r="AB44" i="18"/>
  <c r="AD44" i="18" s="1"/>
  <c r="AI44" i="18" s="1"/>
  <c r="AS44" i="18" s="1"/>
  <c r="AB43" i="18"/>
  <c r="AD43" i="18" s="1"/>
  <c r="AB42" i="18"/>
  <c r="AD42" i="18" s="1"/>
  <c r="AB41" i="18"/>
  <c r="AD41" i="18" s="1"/>
  <c r="AB40" i="18"/>
  <c r="AD40" i="18" s="1"/>
  <c r="AG40" i="18" s="1"/>
  <c r="AO40" i="18" s="1"/>
  <c r="AB39" i="18"/>
  <c r="AD39" i="18" s="1"/>
  <c r="AB38" i="18"/>
  <c r="AD38" i="18" s="1"/>
  <c r="AH38" i="18" s="1"/>
  <c r="AQ38" i="18" s="1"/>
  <c r="S38" i="18"/>
  <c r="C38" i="18"/>
  <c r="D38" i="18" s="1"/>
  <c r="AB37" i="18"/>
  <c r="AD37" i="18" s="1"/>
  <c r="S37" i="18"/>
  <c r="C37" i="18"/>
  <c r="D37" i="18" s="1"/>
  <c r="AB36" i="18"/>
  <c r="AD36" i="18" s="1"/>
  <c r="AI36" i="18" s="1"/>
  <c r="AS36" i="18" s="1"/>
  <c r="S36" i="18"/>
  <c r="C36" i="18"/>
  <c r="D36" i="18" s="1"/>
  <c r="AB35" i="18"/>
  <c r="AD35" i="18" s="1"/>
  <c r="AF35" i="18" s="1"/>
  <c r="AM35" i="18" s="1"/>
  <c r="S35" i="18"/>
  <c r="C35" i="18"/>
  <c r="D35" i="18" s="1"/>
  <c r="AB34" i="18"/>
  <c r="AD34" i="18" s="1"/>
  <c r="AI34" i="18" s="1"/>
  <c r="AS34" i="18" s="1"/>
  <c r="S34" i="18"/>
  <c r="C34" i="18"/>
  <c r="D34" i="18" s="1"/>
  <c r="AB33" i="18"/>
  <c r="AD33" i="18" s="1"/>
  <c r="S33" i="18"/>
  <c r="O33" i="18" s="1"/>
  <c r="C33" i="18"/>
  <c r="D33" i="18" s="1"/>
  <c r="AB32" i="18"/>
  <c r="AD32" i="18" s="1"/>
  <c r="AI32" i="18" s="1"/>
  <c r="AS32" i="18" s="1"/>
  <c r="S32" i="18"/>
  <c r="C32" i="18"/>
  <c r="D32" i="18" s="1"/>
  <c r="AB31" i="18"/>
  <c r="AD31" i="18" s="1"/>
  <c r="S31" i="18"/>
  <c r="C31" i="18"/>
  <c r="D31" i="18" s="1"/>
  <c r="AB30" i="18"/>
  <c r="AD30" i="18" s="1"/>
  <c r="S30" i="18"/>
  <c r="C30" i="18"/>
  <c r="D30" i="18" s="1"/>
  <c r="AB29" i="18"/>
  <c r="AD29" i="18" s="1"/>
  <c r="S29" i="18"/>
  <c r="O29" i="18" s="1"/>
  <c r="C29" i="18"/>
  <c r="D29" i="18" s="1"/>
  <c r="AB28" i="18"/>
  <c r="AD28" i="18" s="1"/>
  <c r="S28" i="18"/>
  <c r="C28" i="18"/>
  <c r="D28" i="18" s="1"/>
  <c r="AB27" i="18"/>
  <c r="AD27" i="18" s="1"/>
  <c r="AI27" i="18" s="1"/>
  <c r="AS27" i="18" s="1"/>
  <c r="S27" i="18"/>
  <c r="C27" i="18"/>
  <c r="D27" i="18" s="1"/>
  <c r="AB26" i="18"/>
  <c r="AD26" i="18" s="1"/>
  <c r="S26" i="18"/>
  <c r="C26" i="18"/>
  <c r="D26" i="18" s="1"/>
  <c r="AB25" i="18"/>
  <c r="AD25" i="18" s="1"/>
  <c r="S25" i="18"/>
  <c r="C25" i="18"/>
  <c r="D25" i="18" s="1"/>
  <c r="AB24" i="18"/>
  <c r="AD24" i="18" s="1"/>
  <c r="S24" i="18"/>
  <c r="C24" i="18"/>
  <c r="D24" i="18" s="1"/>
  <c r="AB23" i="18"/>
  <c r="AD23" i="18" s="1"/>
  <c r="AH23" i="18" s="1"/>
  <c r="S23" i="18"/>
  <c r="C23" i="18"/>
  <c r="D23" i="18" s="1"/>
  <c r="AB22" i="18"/>
  <c r="AD22" i="18"/>
  <c r="AI22" i="18" s="1"/>
  <c r="AS22" i="18" s="1"/>
  <c r="S22" i="18"/>
  <c r="C22" i="18"/>
  <c r="D22" i="18" s="1"/>
  <c r="AD21" i="18"/>
  <c r="AI21" i="18" s="1"/>
  <c r="AS21" i="18" s="1"/>
  <c r="AB21" i="18"/>
  <c r="S21" i="18"/>
  <c r="C21" i="18"/>
  <c r="D21" i="18" s="1"/>
  <c r="AB20" i="18"/>
  <c r="AD20" i="18" s="1"/>
  <c r="AH20" i="18" s="1"/>
  <c r="AQ20" i="18" s="1"/>
  <c r="S20" i="18"/>
  <c r="C20" i="18"/>
  <c r="D20" i="18" s="1"/>
  <c r="AB19" i="18"/>
  <c r="AD19" i="18" s="1"/>
  <c r="AE19" i="18" s="1"/>
  <c r="AK19" i="18" s="1"/>
  <c r="S19" i="18"/>
  <c r="C19" i="18"/>
  <c r="D19" i="18" s="1"/>
  <c r="AB18" i="18"/>
  <c r="AD18" i="18" s="1"/>
  <c r="AI18" i="18" s="1"/>
  <c r="AS18" i="18" s="1"/>
  <c r="S18" i="18"/>
  <c r="C18" i="18"/>
  <c r="D18" i="18" s="1"/>
  <c r="AB17" i="18"/>
  <c r="AD17" i="18" s="1"/>
  <c r="AH17" i="18" s="1"/>
  <c r="AQ17" i="18" s="1"/>
  <c r="S17" i="18"/>
  <c r="C17" i="18"/>
  <c r="D17" i="18" s="1"/>
  <c r="AB16" i="18"/>
  <c r="AD16" i="18" s="1"/>
  <c r="S16" i="18"/>
  <c r="C16" i="18"/>
  <c r="D16" i="18" s="1"/>
  <c r="AB15" i="18"/>
  <c r="AD15" i="18" s="1"/>
  <c r="S15" i="18"/>
  <c r="C15" i="18"/>
  <c r="D15" i="18" s="1"/>
  <c r="AB14" i="18"/>
  <c r="AD14" i="18" s="1"/>
  <c r="S14" i="18"/>
  <c r="C14" i="18"/>
  <c r="D14" i="18" s="1"/>
  <c r="AB13" i="18"/>
  <c r="AD13" i="18" s="1"/>
  <c r="S13" i="18"/>
  <c r="C13" i="18"/>
  <c r="D13" i="18" s="1"/>
  <c r="AB12" i="18"/>
  <c r="AD12" i="18" s="1"/>
  <c r="S12" i="18"/>
  <c r="C12" i="18"/>
  <c r="D12" i="18" s="1"/>
  <c r="AD11" i="18"/>
  <c r="AH11" i="18" s="1"/>
  <c r="AQ11" i="18" s="1"/>
  <c r="AB11" i="18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U1" i="18"/>
  <c r="BB71" i="17"/>
  <c r="AZ71" i="17"/>
  <c r="AX71" i="17"/>
  <c r="AV71" i="17"/>
  <c r="AT71" i="17"/>
  <c r="AB70" i="17"/>
  <c r="AD70" i="17" s="1"/>
  <c r="AE70" i="17" s="1"/>
  <c r="AK70" i="17" s="1"/>
  <c r="AB69" i="17"/>
  <c r="AD69" i="17" s="1"/>
  <c r="AB68" i="17"/>
  <c r="AD68" i="17" s="1"/>
  <c r="AF68" i="17" s="1"/>
  <c r="AM68" i="17" s="1"/>
  <c r="AB67" i="17"/>
  <c r="AD67" i="17" s="1"/>
  <c r="AB66" i="17"/>
  <c r="AD66" i="17" s="1"/>
  <c r="AB65" i="17"/>
  <c r="AD65" i="17" s="1"/>
  <c r="AB64" i="17"/>
  <c r="AD64" i="17" s="1"/>
  <c r="AB63" i="17"/>
  <c r="AD63" i="17" s="1"/>
  <c r="AI63" i="17" s="1"/>
  <c r="AS63" i="17" s="1"/>
  <c r="AB62" i="17"/>
  <c r="AD62" i="17" s="1"/>
  <c r="AB61" i="17"/>
  <c r="AD61" i="17" s="1"/>
  <c r="AH61" i="17" s="1"/>
  <c r="AQ61" i="17" s="1"/>
  <c r="AB60" i="17"/>
  <c r="AD60" i="17" s="1"/>
  <c r="AH60" i="17" s="1"/>
  <c r="AQ60" i="17" s="1"/>
  <c r="AB59" i="17"/>
  <c r="AD59" i="17" s="1"/>
  <c r="AB58" i="17"/>
  <c r="AD58" i="17" s="1"/>
  <c r="AI58" i="17" s="1"/>
  <c r="AS58" i="17" s="1"/>
  <c r="AB57" i="17"/>
  <c r="AD57" i="17" s="1"/>
  <c r="AG57" i="17" s="1"/>
  <c r="AO57" i="17" s="1"/>
  <c r="AB56" i="17"/>
  <c r="AD56" i="17" s="1"/>
  <c r="AB55" i="17"/>
  <c r="AD55" i="17" s="1"/>
  <c r="AB54" i="17"/>
  <c r="AD54" i="17" s="1"/>
  <c r="AG54" i="17"/>
  <c r="AO54" i="17" s="1"/>
  <c r="AB53" i="17"/>
  <c r="AD53" i="17" s="1"/>
  <c r="AB52" i="17"/>
  <c r="AD52" i="17" s="1"/>
  <c r="AH52" i="17" s="1"/>
  <c r="AQ52" i="17" s="1"/>
  <c r="AB51" i="17"/>
  <c r="AD51" i="17" s="1"/>
  <c r="AB50" i="17"/>
  <c r="AD50" i="17" s="1"/>
  <c r="AB49" i="17"/>
  <c r="AD49" i="17" s="1"/>
  <c r="AI49" i="17" s="1"/>
  <c r="AS49" i="17" s="1"/>
  <c r="AB48" i="17"/>
  <c r="AD48" i="17" s="1"/>
  <c r="AB47" i="17"/>
  <c r="AD47" i="17" s="1"/>
  <c r="AB46" i="17"/>
  <c r="AD46" i="17" s="1"/>
  <c r="AH46" i="17" s="1"/>
  <c r="AQ46" i="17" s="1"/>
  <c r="AB45" i="17"/>
  <c r="AD45" i="17" s="1"/>
  <c r="AB44" i="17"/>
  <c r="AD44" i="17" s="1"/>
  <c r="AB43" i="17"/>
  <c r="AD43" i="17" s="1"/>
  <c r="AB42" i="17"/>
  <c r="AD42" i="17" s="1"/>
  <c r="AB41" i="17"/>
  <c r="AD41" i="17" s="1"/>
  <c r="AI41" i="17" s="1"/>
  <c r="AS41" i="17" s="1"/>
  <c r="AB40" i="17"/>
  <c r="AD40" i="17" s="1"/>
  <c r="AH40" i="17" s="1"/>
  <c r="AQ40" i="17" s="1"/>
  <c r="AB39" i="17"/>
  <c r="AD39" i="17" s="1"/>
  <c r="AI39" i="17" s="1"/>
  <c r="AS39" i="17" s="1"/>
  <c r="AB38" i="17"/>
  <c r="AD38" i="17" s="1"/>
  <c r="S38" i="17"/>
  <c r="AB37" i="17"/>
  <c r="AD37" i="17" s="1"/>
  <c r="AI37" i="17" s="1"/>
  <c r="AS37" i="17" s="1"/>
  <c r="S37" i="17"/>
  <c r="C37" i="17"/>
  <c r="D37" i="17" s="1"/>
  <c r="AB36" i="17"/>
  <c r="AD36" i="17" s="1"/>
  <c r="S36" i="17"/>
  <c r="C36" i="17"/>
  <c r="D36" i="17" s="1"/>
  <c r="AB35" i="17"/>
  <c r="AD35" i="17" s="1"/>
  <c r="AG35" i="17" s="1"/>
  <c r="AO35" i="17" s="1"/>
  <c r="S35" i="17"/>
  <c r="C35" i="17"/>
  <c r="D35" i="17" s="1"/>
  <c r="AB34" i="17"/>
  <c r="AD34" i="17" s="1"/>
  <c r="S34" i="17"/>
  <c r="C34" i="17"/>
  <c r="D34" i="17" s="1"/>
  <c r="AB33" i="17"/>
  <c r="AD33" i="17" s="1"/>
  <c r="AI33" i="17" s="1"/>
  <c r="AS33" i="17" s="1"/>
  <c r="S33" i="17"/>
  <c r="C33" i="17"/>
  <c r="D33" i="17" s="1"/>
  <c r="AB32" i="17"/>
  <c r="AD32" i="17" s="1"/>
  <c r="AI32" i="17" s="1"/>
  <c r="AS32" i="17" s="1"/>
  <c r="S32" i="17"/>
  <c r="C32" i="17"/>
  <c r="D32" i="17" s="1"/>
  <c r="AB31" i="17"/>
  <c r="AD31" i="17" s="1"/>
  <c r="AF31" i="17" s="1"/>
  <c r="S31" i="17"/>
  <c r="C31" i="17"/>
  <c r="D31" i="17" s="1"/>
  <c r="AB30" i="17"/>
  <c r="AD30" i="17" s="1"/>
  <c r="AE30" i="17" s="1"/>
  <c r="AK30" i="17" s="1"/>
  <c r="S30" i="17"/>
  <c r="C30" i="17"/>
  <c r="D30" i="17" s="1"/>
  <c r="AB29" i="17"/>
  <c r="AD29" i="17" s="1"/>
  <c r="AI29" i="17" s="1"/>
  <c r="AS29" i="17" s="1"/>
  <c r="S29" i="17"/>
  <c r="C29" i="17"/>
  <c r="D29" i="17" s="1"/>
  <c r="AB28" i="17"/>
  <c r="AD28" i="17" s="1"/>
  <c r="AH28" i="17" s="1"/>
  <c r="AQ28" i="17" s="1"/>
  <c r="S28" i="17"/>
  <c r="C28" i="17"/>
  <c r="D28" i="17" s="1"/>
  <c r="AB27" i="17"/>
  <c r="AD27" i="17" s="1"/>
  <c r="S27" i="17"/>
  <c r="C27" i="17"/>
  <c r="D27" i="17" s="1"/>
  <c r="AB26" i="17"/>
  <c r="AD26" i="17" s="1"/>
  <c r="AG26" i="17" s="1"/>
  <c r="AO26" i="17" s="1"/>
  <c r="S26" i="17"/>
  <c r="C26" i="17"/>
  <c r="D26" i="17" s="1"/>
  <c r="AB25" i="17"/>
  <c r="AD25" i="17" s="1"/>
  <c r="AE25" i="17" s="1"/>
  <c r="AK25" i="17" s="1"/>
  <c r="S25" i="17"/>
  <c r="C25" i="17"/>
  <c r="D25" i="17" s="1"/>
  <c r="AB24" i="17"/>
  <c r="AD24" i="17" s="1"/>
  <c r="S24" i="17"/>
  <c r="C24" i="17"/>
  <c r="D24" i="17" s="1"/>
  <c r="AB23" i="17"/>
  <c r="AD23" i="17" s="1"/>
  <c r="S23" i="17"/>
  <c r="C23" i="17"/>
  <c r="D23" i="17" s="1"/>
  <c r="AB22" i="17"/>
  <c r="AD22" i="17" s="1"/>
  <c r="AG22" i="17" s="1"/>
  <c r="AO22" i="17" s="1"/>
  <c r="S22" i="17"/>
  <c r="C22" i="17"/>
  <c r="D22" i="17" s="1"/>
  <c r="AB21" i="17"/>
  <c r="AD21" i="17" s="1"/>
  <c r="S21" i="17"/>
  <c r="C21" i="17"/>
  <c r="D21" i="17" s="1"/>
  <c r="AB20" i="17"/>
  <c r="AD20" i="17" s="1"/>
  <c r="S20" i="17"/>
  <c r="C20" i="17"/>
  <c r="D20" i="17" s="1"/>
  <c r="AB19" i="17"/>
  <c r="AD19" i="17" s="1"/>
  <c r="S19" i="17"/>
  <c r="C19" i="17"/>
  <c r="D19" i="17" s="1"/>
  <c r="AB18" i="17"/>
  <c r="AD18" i="17" s="1"/>
  <c r="S18" i="17"/>
  <c r="C18" i="17"/>
  <c r="D18" i="17" s="1"/>
  <c r="AB17" i="17"/>
  <c r="AD17" i="17" s="1"/>
  <c r="S17" i="17"/>
  <c r="C17" i="17"/>
  <c r="D17" i="17" s="1"/>
  <c r="AB16" i="17"/>
  <c r="AD16" i="17" s="1"/>
  <c r="AG16" i="17" s="1"/>
  <c r="AO16" i="17" s="1"/>
  <c r="S16" i="17"/>
  <c r="C16" i="17"/>
  <c r="D16" i="17" s="1"/>
  <c r="AB15" i="17"/>
  <c r="AD15" i="17" s="1"/>
  <c r="AG15" i="17" s="1"/>
  <c r="AO15" i="17" s="1"/>
  <c r="K12" i="17" s="1"/>
  <c r="S15" i="17"/>
  <c r="C15" i="17"/>
  <c r="D15" i="17" s="1"/>
  <c r="AB14" i="17"/>
  <c r="AD14" i="17" s="1"/>
  <c r="S14" i="17"/>
  <c r="C14" i="17"/>
  <c r="D14" i="17" s="1"/>
  <c r="AB13" i="17"/>
  <c r="AD13" i="17" s="1"/>
  <c r="S13" i="17"/>
  <c r="C13" i="17"/>
  <c r="D13" i="17" s="1"/>
  <c r="AB12" i="17"/>
  <c r="AD12" i="17" s="1"/>
  <c r="AH12" i="17" s="1"/>
  <c r="AQ12" i="17" s="1"/>
  <c r="S12" i="17"/>
  <c r="C12" i="17"/>
  <c r="D12" i="17" s="1"/>
  <c r="AB11" i="17"/>
  <c r="AD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U1" i="17"/>
  <c r="BB71" i="16"/>
  <c r="AZ71" i="16"/>
  <c r="AX71" i="16"/>
  <c r="AV71" i="16"/>
  <c r="AT71" i="16"/>
  <c r="AB70" i="16"/>
  <c r="AD70" i="16"/>
  <c r="AB69" i="16"/>
  <c r="AD69" i="16" s="1"/>
  <c r="AB68" i="16"/>
  <c r="AD68" i="16" s="1"/>
  <c r="AB67" i="16"/>
  <c r="AD67" i="16" s="1"/>
  <c r="AH67" i="16" s="1"/>
  <c r="AQ67" i="16" s="1"/>
  <c r="AB66" i="16"/>
  <c r="AD66" i="16" s="1"/>
  <c r="AB65" i="16"/>
  <c r="AD65" i="16" s="1"/>
  <c r="AB64" i="16"/>
  <c r="AD64" i="16" s="1"/>
  <c r="AB63" i="16"/>
  <c r="AD63" i="16" s="1"/>
  <c r="AB62" i="16"/>
  <c r="AD62" i="16" s="1"/>
  <c r="AB61" i="16"/>
  <c r="AD61" i="16" s="1"/>
  <c r="AH61" i="16" s="1"/>
  <c r="AQ61" i="16" s="1"/>
  <c r="AB60" i="16"/>
  <c r="AD60" i="16" s="1"/>
  <c r="AB59" i="16"/>
  <c r="AD59" i="16" s="1"/>
  <c r="AG59" i="16" s="1"/>
  <c r="AB58" i="16"/>
  <c r="AD58" i="16"/>
  <c r="AF58" i="16" s="1"/>
  <c r="AM58" i="16" s="1"/>
  <c r="AB57" i="16"/>
  <c r="AD57" i="16" s="1"/>
  <c r="AH57" i="16" s="1"/>
  <c r="AQ57" i="16" s="1"/>
  <c r="AB56" i="16"/>
  <c r="AD56" i="16" s="1"/>
  <c r="AB55" i="16"/>
  <c r="AD55" i="16" s="1"/>
  <c r="AB54" i="16"/>
  <c r="AD54" i="16" s="1"/>
  <c r="AB53" i="16"/>
  <c r="AD53" i="16" s="1"/>
  <c r="AB52" i="16"/>
  <c r="AD52" i="16" s="1"/>
  <c r="AH52" i="16" s="1"/>
  <c r="AQ52" i="16" s="1"/>
  <c r="AB51" i="16"/>
  <c r="AD51" i="16" s="1"/>
  <c r="AB50" i="16"/>
  <c r="AD50" i="16" s="1"/>
  <c r="AB49" i="16"/>
  <c r="AD49" i="16" s="1"/>
  <c r="AB48" i="16"/>
  <c r="AD48" i="16"/>
  <c r="AB47" i="16"/>
  <c r="AD47" i="16"/>
  <c r="AB46" i="16"/>
  <c r="AD46" i="16" s="1"/>
  <c r="AB45" i="16"/>
  <c r="AD45" i="16" s="1"/>
  <c r="AB44" i="16"/>
  <c r="AD44" i="16" s="1"/>
  <c r="AB43" i="16"/>
  <c r="AD43" i="16" s="1"/>
  <c r="AE43" i="16" s="1"/>
  <c r="AK43" i="16" s="1"/>
  <c r="AB42" i="16"/>
  <c r="AD42" i="16" s="1"/>
  <c r="AI42" i="16" s="1"/>
  <c r="AS42" i="16" s="1"/>
  <c r="AB41" i="16"/>
  <c r="AD41" i="16" s="1"/>
  <c r="AB40" i="16"/>
  <c r="AD40" i="16" s="1"/>
  <c r="AG40" i="16"/>
  <c r="AO40" i="16" s="1"/>
  <c r="AB39" i="16"/>
  <c r="AD39" i="16" s="1"/>
  <c r="AE39" i="16" s="1"/>
  <c r="AK39" i="16" s="1"/>
  <c r="G36" i="16" s="1"/>
  <c r="AB38" i="16"/>
  <c r="AD38" i="16" s="1"/>
  <c r="AF38" i="16" s="1"/>
  <c r="S38" i="16"/>
  <c r="C38" i="16"/>
  <c r="D38" i="16" s="1"/>
  <c r="AB37" i="16"/>
  <c r="AD37" i="16" s="1"/>
  <c r="AI37" i="16" s="1"/>
  <c r="AS37" i="16" s="1"/>
  <c r="S37" i="16"/>
  <c r="C37" i="16"/>
  <c r="D37" i="16" s="1"/>
  <c r="AB36" i="16"/>
  <c r="AD36" i="16" s="1"/>
  <c r="S36" i="16"/>
  <c r="C36" i="16"/>
  <c r="D36" i="16" s="1"/>
  <c r="AB35" i="16"/>
  <c r="AD35" i="16" s="1"/>
  <c r="S35" i="16"/>
  <c r="C35" i="16"/>
  <c r="D35" i="16" s="1"/>
  <c r="AD34" i="16"/>
  <c r="AG34" i="16" s="1"/>
  <c r="AO34" i="16" s="1"/>
  <c r="AB34" i="16"/>
  <c r="S34" i="16"/>
  <c r="C34" i="16"/>
  <c r="D34" i="16" s="1"/>
  <c r="AB33" i="16"/>
  <c r="AD33" i="16" s="1"/>
  <c r="AI33" i="16" s="1"/>
  <c r="AS33" i="16" s="1"/>
  <c r="S33" i="16"/>
  <c r="C33" i="16"/>
  <c r="D33" i="16" s="1"/>
  <c r="AB32" i="16"/>
  <c r="AD32" i="16" s="1"/>
  <c r="S32" i="16"/>
  <c r="C32" i="16"/>
  <c r="D32" i="16" s="1"/>
  <c r="AB31" i="16"/>
  <c r="AD31" i="16" s="1"/>
  <c r="AF31" i="16" s="1"/>
  <c r="S31" i="16"/>
  <c r="C31" i="16"/>
  <c r="D31" i="16" s="1"/>
  <c r="AB30" i="16"/>
  <c r="AD30" i="16" s="1"/>
  <c r="S30" i="16"/>
  <c r="C30" i="16"/>
  <c r="D30" i="16" s="1"/>
  <c r="AB29" i="16"/>
  <c r="AD29" i="16" s="1"/>
  <c r="AF29" i="16" s="1"/>
  <c r="AM29" i="16" s="1"/>
  <c r="S29" i="16"/>
  <c r="C29" i="16"/>
  <c r="D29" i="16" s="1"/>
  <c r="AB28" i="16"/>
  <c r="AD28" i="16" s="1"/>
  <c r="S28" i="16"/>
  <c r="C28" i="16"/>
  <c r="D28" i="16" s="1"/>
  <c r="AB27" i="16"/>
  <c r="AD27" i="16" s="1"/>
  <c r="S27" i="16"/>
  <c r="C27" i="16"/>
  <c r="D27" i="16" s="1"/>
  <c r="AB26" i="16"/>
  <c r="AD26" i="16" s="1"/>
  <c r="S26" i="16"/>
  <c r="C26" i="16"/>
  <c r="D26" i="16" s="1"/>
  <c r="AB25" i="16"/>
  <c r="AD25" i="16" s="1"/>
  <c r="S25" i="16"/>
  <c r="C25" i="16"/>
  <c r="D25" i="16" s="1"/>
  <c r="AB24" i="16"/>
  <c r="AD24" i="16" s="1"/>
  <c r="S24" i="16"/>
  <c r="C24" i="16"/>
  <c r="D24" i="16" s="1"/>
  <c r="AB23" i="16"/>
  <c r="AD23" i="16" s="1"/>
  <c r="AE23" i="16" s="1"/>
  <c r="AK23" i="16" s="1"/>
  <c r="S23" i="16"/>
  <c r="C23" i="16"/>
  <c r="D23" i="16" s="1"/>
  <c r="AB22" i="16"/>
  <c r="AD22" i="16"/>
  <c r="S22" i="16"/>
  <c r="C22" i="16"/>
  <c r="D22" i="16" s="1"/>
  <c r="AB21" i="16"/>
  <c r="AD21" i="16" s="1"/>
  <c r="S21" i="16"/>
  <c r="C21" i="16"/>
  <c r="D21" i="16" s="1"/>
  <c r="AB20" i="16"/>
  <c r="AD20" i="16" s="1"/>
  <c r="S20" i="16"/>
  <c r="C20" i="16"/>
  <c r="D20" i="16" s="1"/>
  <c r="AB19" i="16"/>
  <c r="AD19" i="16" s="1"/>
  <c r="AI19" i="16" s="1"/>
  <c r="AS19" i="16" s="1"/>
  <c r="S19" i="16"/>
  <c r="C19" i="16"/>
  <c r="D19" i="16" s="1"/>
  <c r="AB18" i="16"/>
  <c r="AD18" i="16" s="1"/>
  <c r="AI18" i="16" s="1"/>
  <c r="AS18" i="16" s="1"/>
  <c r="S18" i="16"/>
  <c r="C18" i="16"/>
  <c r="D18" i="16" s="1"/>
  <c r="AB17" i="16"/>
  <c r="AD17" i="16" s="1"/>
  <c r="S17" i="16"/>
  <c r="C17" i="16"/>
  <c r="D17" i="16" s="1"/>
  <c r="AB16" i="16"/>
  <c r="AD16" i="16" s="1"/>
  <c r="AH16" i="16" s="1"/>
  <c r="AQ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S13" i="16"/>
  <c r="C13" i="16"/>
  <c r="D13" i="16" s="1"/>
  <c r="AB12" i="16"/>
  <c r="AD12" i="16" s="1"/>
  <c r="S12" i="16"/>
  <c r="C12" i="16"/>
  <c r="D12" i="16" s="1"/>
  <c r="AB11" i="16"/>
  <c r="AD11" i="16" s="1"/>
  <c r="AG11" i="16" s="1"/>
  <c r="AO11" i="16" s="1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U1" i="16"/>
  <c r="BB71" i="15"/>
  <c r="AZ71" i="15"/>
  <c r="AX71" i="15"/>
  <c r="AV71" i="15"/>
  <c r="AT71" i="15"/>
  <c r="AB70" i="15"/>
  <c r="AD70" i="15" s="1"/>
  <c r="AH70" i="15" s="1"/>
  <c r="AQ70" i="15" s="1"/>
  <c r="AB69" i="15"/>
  <c r="AD69" i="15" s="1"/>
  <c r="AB68" i="15"/>
  <c r="AD68" i="15" s="1"/>
  <c r="AF68" i="15" s="1"/>
  <c r="AM68" i="15" s="1"/>
  <c r="AB67" i="15"/>
  <c r="AD67" i="15" s="1"/>
  <c r="AI67" i="15" s="1"/>
  <c r="AS67" i="15" s="1"/>
  <c r="AB66" i="15"/>
  <c r="AD66" i="15" s="1"/>
  <c r="AH66" i="15" s="1"/>
  <c r="AQ66" i="15" s="1"/>
  <c r="AB65" i="15"/>
  <c r="AD65" i="15" s="1"/>
  <c r="AB64" i="15"/>
  <c r="AD64" i="15" s="1"/>
  <c r="AG64" i="15" s="1"/>
  <c r="AO64" i="15" s="1"/>
  <c r="AB63" i="15"/>
  <c r="AD63" i="15" s="1"/>
  <c r="AB62" i="15"/>
  <c r="AD62" i="15" s="1"/>
  <c r="AB61" i="15"/>
  <c r="AD61" i="15" s="1"/>
  <c r="AB60" i="15"/>
  <c r="AD60" i="15" s="1"/>
  <c r="AB59" i="15"/>
  <c r="AD59" i="15" s="1"/>
  <c r="AB58" i="15"/>
  <c r="AD58" i="15" s="1"/>
  <c r="AB57" i="15"/>
  <c r="AD57" i="15"/>
  <c r="AG57" i="15" s="1"/>
  <c r="AO57" i="15" s="1"/>
  <c r="AB56" i="15"/>
  <c r="AD56" i="15" s="1"/>
  <c r="AG56" i="15" s="1"/>
  <c r="AO56" i="15" s="1"/>
  <c r="AB55" i="15"/>
  <c r="AD55" i="15" s="1"/>
  <c r="AE55" i="15" s="1"/>
  <c r="AK55" i="15" s="1"/>
  <c r="AB54" i="15"/>
  <c r="AD54" i="15" s="1"/>
  <c r="AG54" i="15" s="1"/>
  <c r="AB53" i="15"/>
  <c r="AD53" i="15" s="1"/>
  <c r="AF53" i="15" s="1"/>
  <c r="AM53" i="15" s="1"/>
  <c r="AB52" i="15"/>
  <c r="AD52" i="15" s="1"/>
  <c r="AI51" i="15"/>
  <c r="AS51" i="15" s="1"/>
  <c r="AB51" i="15"/>
  <c r="AD51" i="15" s="1"/>
  <c r="AB50" i="15"/>
  <c r="AD50" i="15" s="1"/>
  <c r="AF50" i="15" s="1"/>
  <c r="AM50" i="15" s="1"/>
  <c r="AB49" i="15"/>
  <c r="AD49" i="15" s="1"/>
  <c r="AG49" i="15" s="1"/>
  <c r="AB48" i="15"/>
  <c r="AD48" i="15" s="1"/>
  <c r="AB47" i="15"/>
  <c r="AD47" i="15" s="1"/>
  <c r="AI47" i="15" s="1"/>
  <c r="AS47" i="15" s="1"/>
  <c r="AB46" i="15"/>
  <c r="AD46" i="15" s="1"/>
  <c r="AI46" i="15" s="1"/>
  <c r="AS46" i="15" s="1"/>
  <c r="AB45" i="15"/>
  <c r="AD45" i="15" s="1"/>
  <c r="AB44" i="15"/>
  <c r="AD44" i="15" s="1"/>
  <c r="AG44" i="15" s="1"/>
  <c r="AO44" i="15" s="1"/>
  <c r="AB43" i="15"/>
  <c r="AD43" i="15" s="1"/>
  <c r="AB42" i="15"/>
  <c r="AD42" i="15" s="1"/>
  <c r="AI42" i="15" s="1"/>
  <c r="AB41" i="15"/>
  <c r="AD41" i="15" s="1"/>
  <c r="AH41" i="15" s="1"/>
  <c r="AQ41" i="15" s="1"/>
  <c r="AB40" i="15"/>
  <c r="AD40" i="15" s="1"/>
  <c r="AB39" i="15"/>
  <c r="AD39" i="15" s="1"/>
  <c r="AF39" i="15" s="1"/>
  <c r="AM39" i="15" s="1"/>
  <c r="AB38" i="15"/>
  <c r="AD38" i="15" s="1"/>
  <c r="S38" i="15"/>
  <c r="AB37" i="15"/>
  <c r="AD37" i="15" s="1"/>
  <c r="AE37" i="15" s="1"/>
  <c r="AK37" i="15" s="1"/>
  <c r="S37" i="15"/>
  <c r="C37" i="15"/>
  <c r="D37" i="15" s="1"/>
  <c r="AB36" i="15"/>
  <c r="AD36" i="15" s="1"/>
  <c r="S36" i="15"/>
  <c r="C36" i="15"/>
  <c r="D36" i="15" s="1"/>
  <c r="AB35" i="15"/>
  <c r="AD35" i="15" s="1"/>
  <c r="AG35" i="15" s="1"/>
  <c r="AO35" i="15" s="1"/>
  <c r="S35" i="15"/>
  <c r="C35" i="15"/>
  <c r="D35" i="15" s="1"/>
  <c r="AB34" i="15"/>
  <c r="AD34" i="15" s="1"/>
  <c r="S34" i="15"/>
  <c r="C34" i="15"/>
  <c r="D34" i="15" s="1"/>
  <c r="AB33" i="15"/>
  <c r="AD33" i="15" s="1"/>
  <c r="S33" i="15"/>
  <c r="C33" i="15"/>
  <c r="D33" i="15" s="1"/>
  <c r="AB32" i="15"/>
  <c r="AD32" i="15" s="1"/>
  <c r="AI32" i="15" s="1"/>
  <c r="AS32" i="15" s="1"/>
  <c r="S32" i="15"/>
  <c r="C32" i="15"/>
  <c r="D32" i="15" s="1"/>
  <c r="AB31" i="15"/>
  <c r="AD31" i="15" s="1"/>
  <c r="S31" i="15"/>
  <c r="C31" i="15"/>
  <c r="D31" i="15" s="1"/>
  <c r="AB30" i="15"/>
  <c r="AD30" i="15" s="1"/>
  <c r="S30" i="15"/>
  <c r="C30" i="15"/>
  <c r="D30" i="15" s="1"/>
  <c r="AB29" i="15"/>
  <c r="AD29" i="15" s="1"/>
  <c r="AI29" i="15" s="1"/>
  <c r="AS29" i="15" s="1"/>
  <c r="S29" i="15"/>
  <c r="C29" i="15"/>
  <c r="D29" i="15" s="1"/>
  <c r="AB28" i="15"/>
  <c r="AD28" i="15" s="1"/>
  <c r="AH28" i="15" s="1"/>
  <c r="AQ28" i="15" s="1"/>
  <c r="S28" i="15"/>
  <c r="C28" i="15"/>
  <c r="D28" i="15" s="1"/>
  <c r="AB27" i="15"/>
  <c r="AD27" i="15" s="1"/>
  <c r="S27" i="15"/>
  <c r="C27" i="15"/>
  <c r="D27" i="15" s="1"/>
  <c r="AB26" i="15"/>
  <c r="AD26" i="15" s="1"/>
  <c r="AG26" i="15" s="1"/>
  <c r="AO26" i="15" s="1"/>
  <c r="S26" i="15"/>
  <c r="C26" i="15"/>
  <c r="D26" i="15" s="1"/>
  <c r="AB25" i="15"/>
  <c r="AD25" i="15" s="1"/>
  <c r="S25" i="15"/>
  <c r="C25" i="15"/>
  <c r="D25" i="15" s="1"/>
  <c r="AB24" i="15"/>
  <c r="AD24" i="15" s="1"/>
  <c r="AG24" i="15" s="1"/>
  <c r="AO24" i="15" s="1"/>
  <c r="S24" i="15"/>
  <c r="C24" i="15"/>
  <c r="D24" i="15" s="1"/>
  <c r="AB23" i="15"/>
  <c r="AD23" i="15" s="1"/>
  <c r="AH23" i="15" s="1"/>
  <c r="AQ23" i="15" s="1"/>
  <c r="S23" i="15"/>
  <c r="K23" i="15" s="1"/>
  <c r="C23" i="15"/>
  <c r="D23" i="15" s="1"/>
  <c r="AB22" i="15"/>
  <c r="AD22" i="15" s="1"/>
  <c r="S22" i="15"/>
  <c r="C22" i="15"/>
  <c r="D22" i="15" s="1"/>
  <c r="AB21" i="15"/>
  <c r="AD21" i="15" s="1"/>
  <c r="AH21" i="15" s="1"/>
  <c r="AQ21" i="15" s="1"/>
  <c r="S21" i="15"/>
  <c r="C21" i="15"/>
  <c r="D21" i="15" s="1"/>
  <c r="AB20" i="15"/>
  <c r="AD20" i="15"/>
  <c r="AH20" i="15" s="1"/>
  <c r="AQ20" i="15" s="1"/>
  <c r="S20" i="15"/>
  <c r="C20" i="15"/>
  <c r="D20" i="15" s="1"/>
  <c r="AD19" i="15"/>
  <c r="AI19" i="15" s="1"/>
  <c r="AS19" i="15" s="1"/>
  <c r="AB19" i="15"/>
  <c r="S19" i="15"/>
  <c r="C19" i="15"/>
  <c r="D19" i="15" s="1"/>
  <c r="AB18" i="15"/>
  <c r="AD18" i="15" s="1"/>
  <c r="AI18" i="15" s="1"/>
  <c r="AS18" i="15" s="1"/>
  <c r="S18" i="15"/>
  <c r="C18" i="15"/>
  <c r="D18" i="15" s="1"/>
  <c r="AB17" i="15"/>
  <c r="AD17" i="15" s="1"/>
  <c r="AE17" i="15" s="1"/>
  <c r="AK17" i="15" s="1"/>
  <c r="S17" i="15"/>
  <c r="C17" i="15"/>
  <c r="D17" i="15" s="1"/>
  <c r="AB16" i="15"/>
  <c r="AD16" i="15" s="1"/>
  <c r="AH16" i="15" s="1"/>
  <c r="AQ16" i="15" s="1"/>
  <c r="S16" i="15"/>
  <c r="C16" i="15"/>
  <c r="D16" i="15" s="1"/>
  <c r="AB15" i="15"/>
  <c r="AD15" i="15" s="1"/>
  <c r="S15" i="15"/>
  <c r="C15" i="15"/>
  <c r="D15" i="15" s="1"/>
  <c r="AB14" i="15"/>
  <c r="AD14" i="15" s="1"/>
  <c r="S14" i="15"/>
  <c r="C14" i="15"/>
  <c r="D14" i="15" s="1"/>
  <c r="AB13" i="15"/>
  <c r="AD13" i="15" s="1"/>
  <c r="AI13" i="15" s="1"/>
  <c r="AS13" i="15" s="1"/>
  <c r="S13" i="15"/>
  <c r="C13" i="15"/>
  <c r="D13" i="15" s="1"/>
  <c r="AB12" i="15"/>
  <c r="AD12" i="15" s="1"/>
  <c r="AH12" i="15" s="1"/>
  <c r="AQ12" i="15" s="1"/>
  <c r="S12" i="15"/>
  <c r="C12" i="15"/>
  <c r="D12" i="15" s="1"/>
  <c r="AB11" i="15"/>
  <c r="AD11" i="15" s="1"/>
  <c r="AE11" i="15" s="1"/>
  <c r="AK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U1" i="15"/>
  <c r="BB71" i="14"/>
  <c r="AZ71" i="14"/>
  <c r="AX71" i="14"/>
  <c r="AV71" i="14"/>
  <c r="AT71" i="14"/>
  <c r="AB70" i="14"/>
  <c r="AD70" i="14" s="1"/>
  <c r="AF70" i="14" s="1"/>
  <c r="AM70" i="14" s="1"/>
  <c r="AW70" i="14" s="1"/>
  <c r="AB69" i="14"/>
  <c r="AD69" i="14" s="1"/>
  <c r="AE69" i="14" s="1"/>
  <c r="AK69" i="14" s="1"/>
  <c r="AB68" i="14"/>
  <c r="AD68" i="14" s="1"/>
  <c r="AH68" i="14" s="1"/>
  <c r="AQ68" i="14" s="1"/>
  <c r="AB67" i="14"/>
  <c r="AD67" i="14" s="1"/>
  <c r="AB66" i="14"/>
  <c r="AD66" i="14" s="1"/>
  <c r="AF66" i="14" s="1"/>
  <c r="AM66" i="14" s="1"/>
  <c r="AB65" i="14"/>
  <c r="AD65" i="14" s="1"/>
  <c r="AB64" i="14"/>
  <c r="AD64" i="14" s="1"/>
  <c r="AB63" i="14"/>
  <c r="AD63" i="14" s="1"/>
  <c r="AI62" i="14"/>
  <c r="AS62" i="14" s="1"/>
  <c r="AB62" i="14"/>
  <c r="AD62" i="14" s="1"/>
  <c r="AB61" i="14"/>
  <c r="AD61" i="14" s="1"/>
  <c r="AB60" i="14"/>
  <c r="AD60" i="14" s="1"/>
  <c r="AH60" i="14" s="1"/>
  <c r="AQ60" i="14" s="1"/>
  <c r="AB59" i="14"/>
  <c r="AD59" i="14" s="1"/>
  <c r="AB58" i="14"/>
  <c r="AD58" i="14"/>
  <c r="AB57" i="14"/>
  <c r="AD57" i="14" s="1"/>
  <c r="AB56" i="14"/>
  <c r="AD56" i="14" s="1"/>
  <c r="AB55" i="14"/>
  <c r="AD55" i="14" s="1"/>
  <c r="AF55" i="14" s="1"/>
  <c r="AM55" i="14" s="1"/>
  <c r="AB54" i="14"/>
  <c r="AD54" i="14" s="1"/>
  <c r="AI54" i="14" s="1"/>
  <c r="AS54" i="14" s="1"/>
  <c r="AB53" i="14"/>
  <c r="AD53" i="14" s="1"/>
  <c r="AB52" i="14"/>
  <c r="AD52" i="14" s="1"/>
  <c r="AB51" i="14"/>
  <c r="AD51" i="14" s="1"/>
  <c r="AB50" i="14"/>
  <c r="AD50" i="14" s="1"/>
  <c r="AB49" i="14"/>
  <c r="AD49" i="14" s="1"/>
  <c r="AB48" i="14"/>
  <c r="AD48" i="14"/>
  <c r="AB47" i="14"/>
  <c r="AD47" i="14" s="1"/>
  <c r="AI47" i="14" s="1"/>
  <c r="AS47" i="14" s="1"/>
  <c r="AB46" i="14"/>
  <c r="AD46" i="14" s="1"/>
  <c r="AI46" i="14" s="1"/>
  <c r="AS46" i="14" s="1"/>
  <c r="AB45" i="14"/>
  <c r="AD45" i="14" s="1"/>
  <c r="AH45" i="14" s="1"/>
  <c r="AQ45" i="14" s="1"/>
  <c r="AB44" i="14"/>
  <c r="AD44" i="14" s="1"/>
  <c r="AB43" i="14"/>
  <c r="AD43" i="14" s="1"/>
  <c r="AB42" i="14"/>
  <c r="AD42" i="14" s="1"/>
  <c r="AI42" i="14" s="1"/>
  <c r="AS42" i="14" s="1"/>
  <c r="AB41" i="14"/>
  <c r="AD41" i="14" s="1"/>
  <c r="AB40" i="14"/>
  <c r="AD40" i="14" s="1"/>
  <c r="AB39" i="14"/>
  <c r="AD39" i="14" s="1"/>
  <c r="AB38" i="14"/>
  <c r="AD38" i="14" s="1"/>
  <c r="S38" i="14"/>
  <c r="C38" i="14"/>
  <c r="D38" i="14" s="1"/>
  <c r="AB37" i="14"/>
  <c r="AD37" i="14" s="1"/>
  <c r="S37" i="14"/>
  <c r="C37" i="14"/>
  <c r="D37" i="14" s="1"/>
  <c r="AB36" i="14"/>
  <c r="AD36" i="14" s="1"/>
  <c r="AH36" i="14" s="1"/>
  <c r="AQ36" i="14" s="1"/>
  <c r="S36" i="14"/>
  <c r="C36" i="14"/>
  <c r="D36" i="14" s="1"/>
  <c r="AB35" i="14"/>
  <c r="AD35" i="14" s="1"/>
  <c r="S35" i="14"/>
  <c r="C35" i="14"/>
  <c r="D35" i="14" s="1"/>
  <c r="AB34" i="14"/>
  <c r="AD34" i="14" s="1"/>
  <c r="S34" i="14"/>
  <c r="C34" i="14"/>
  <c r="D34" i="14" s="1"/>
  <c r="AB33" i="14"/>
  <c r="AD33" i="14" s="1"/>
  <c r="AI33" i="14" s="1"/>
  <c r="AS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 s="1"/>
  <c r="S30" i="14"/>
  <c r="C30" i="14"/>
  <c r="D30" i="14" s="1"/>
  <c r="AB29" i="14"/>
  <c r="AD29" i="14" s="1"/>
  <c r="S29" i="14"/>
  <c r="C29" i="14"/>
  <c r="D29" i="14" s="1"/>
  <c r="AB28" i="14"/>
  <c r="AD28" i="14" s="1"/>
  <c r="S28" i="14"/>
  <c r="C28" i="14"/>
  <c r="D28" i="14" s="1"/>
  <c r="AB27" i="14"/>
  <c r="AD27" i="14" s="1"/>
  <c r="S27" i="14"/>
  <c r="C27" i="14"/>
  <c r="D27" i="14" s="1"/>
  <c r="AB26" i="14"/>
  <c r="AD26" i="14" s="1"/>
  <c r="S26" i="14"/>
  <c r="C26" i="14"/>
  <c r="D26" i="14" s="1"/>
  <c r="AB25" i="14"/>
  <c r="AD25" i="14" s="1"/>
  <c r="S25" i="14"/>
  <c r="C25" i="14"/>
  <c r="D25" i="14" s="1"/>
  <c r="AB24" i="14"/>
  <c r="AD24" i="14" s="1"/>
  <c r="AF24" i="14" s="1"/>
  <c r="AM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B21" i="14"/>
  <c r="AD21" i="14" s="1"/>
  <c r="AG21" i="14" s="1"/>
  <c r="AO21" i="14" s="1"/>
  <c r="S21" i="14"/>
  <c r="C21" i="14"/>
  <c r="D21" i="14" s="1"/>
  <c r="AB20" i="14"/>
  <c r="AD20" i="14" s="1"/>
  <c r="AF20" i="14" s="1"/>
  <c r="AM20" i="14" s="1"/>
  <c r="S20" i="14"/>
  <c r="C20" i="14"/>
  <c r="D20" i="14" s="1"/>
  <c r="AB19" i="14"/>
  <c r="AD19" i="14" s="1"/>
  <c r="S19" i="14"/>
  <c r="C19" i="14"/>
  <c r="D19" i="14" s="1"/>
  <c r="AB18" i="14"/>
  <c r="AD18" i="14" s="1"/>
  <c r="AF18" i="14" s="1"/>
  <c r="AM18" i="14" s="1"/>
  <c r="S18" i="14"/>
  <c r="C18" i="14"/>
  <c r="D18" i="14" s="1"/>
  <c r="AB17" i="14"/>
  <c r="AD17" i="14" s="1"/>
  <c r="S17" i="14"/>
  <c r="C17" i="14"/>
  <c r="D17" i="14" s="1"/>
  <c r="AB16" i="14"/>
  <c r="AD16" i="14" s="1"/>
  <c r="S16" i="14"/>
  <c r="C16" i="14"/>
  <c r="D16" i="14" s="1"/>
  <c r="AB15" i="14"/>
  <c r="AD15" i="14" s="1"/>
  <c r="S15" i="14"/>
  <c r="C15" i="14"/>
  <c r="D15" i="14" s="1"/>
  <c r="AB14" i="14"/>
  <c r="AD14" i="14" s="1"/>
  <c r="S14" i="14"/>
  <c r="C14" i="14"/>
  <c r="D14" i="14" s="1"/>
  <c r="AB13" i="14"/>
  <c r="AD13" i="14" s="1"/>
  <c r="S13" i="14"/>
  <c r="C13" i="14"/>
  <c r="D13" i="14" s="1"/>
  <c r="AB12" i="14"/>
  <c r="AD12" i="14" s="1"/>
  <c r="S12" i="14"/>
  <c r="C12" i="14"/>
  <c r="D12" i="14" s="1"/>
  <c r="AB11" i="14"/>
  <c r="AD11" i="14" s="1"/>
  <c r="S11" i="14"/>
  <c r="C11" i="14"/>
  <c r="D11" i="14" s="1"/>
  <c r="S10" i="14"/>
  <c r="C10" i="14"/>
  <c r="D10" i="14" s="1"/>
  <c r="S9" i="14"/>
  <c r="C9" i="14"/>
  <c r="D9" i="14" s="1"/>
  <c r="S8" i="14"/>
  <c r="C8" i="14"/>
  <c r="D8" i="14" s="1"/>
  <c r="U1" i="14"/>
  <c r="BB71" i="13"/>
  <c r="AZ71" i="13"/>
  <c r="AX71" i="13"/>
  <c r="AV71" i="13"/>
  <c r="AT71" i="13"/>
  <c r="AB70" i="13"/>
  <c r="AD70" i="13" s="1"/>
  <c r="AB69" i="13"/>
  <c r="AD69" i="13" s="1"/>
  <c r="AB68" i="13"/>
  <c r="AD68" i="13" s="1"/>
  <c r="AB67" i="13"/>
  <c r="AD67" i="13" s="1"/>
  <c r="AB66" i="13"/>
  <c r="AD66" i="13" s="1"/>
  <c r="AB65" i="13"/>
  <c r="AD65" i="13" s="1"/>
  <c r="AB64" i="13"/>
  <c r="AD64" i="13" s="1"/>
  <c r="AG64" i="13" s="1"/>
  <c r="AB63" i="13"/>
  <c r="AD63" i="13" s="1"/>
  <c r="AB62" i="13"/>
  <c r="AD62" i="13" s="1"/>
  <c r="AB61" i="13"/>
  <c r="AD61" i="13" s="1"/>
  <c r="AB60" i="13"/>
  <c r="AD60" i="13" s="1"/>
  <c r="AB59" i="13"/>
  <c r="AD59" i="13" s="1"/>
  <c r="AE59" i="13" s="1"/>
  <c r="AJ59" i="13" s="1"/>
  <c r="AB58" i="13"/>
  <c r="AD58" i="13" s="1"/>
  <c r="AB57" i="13"/>
  <c r="AD57" i="13" s="1"/>
  <c r="AB56" i="13"/>
  <c r="AD56" i="13" s="1"/>
  <c r="AB55" i="13"/>
  <c r="AD55" i="13" s="1"/>
  <c r="AE55" i="13" s="1"/>
  <c r="AK55" i="13" s="1"/>
  <c r="AB54" i="13"/>
  <c r="AD54" i="13" s="1"/>
  <c r="AB53" i="13"/>
  <c r="AD53" i="13" s="1"/>
  <c r="AF53" i="13" s="1"/>
  <c r="AB52" i="13"/>
  <c r="AD52" i="13" s="1"/>
  <c r="AB51" i="13"/>
  <c r="AD51" i="13" s="1"/>
  <c r="AI51" i="13" s="1"/>
  <c r="AS51" i="13" s="1"/>
  <c r="AB50" i="13"/>
  <c r="AD50" i="13" s="1"/>
  <c r="AB49" i="13"/>
  <c r="AD49" i="13" s="1"/>
  <c r="AB48" i="13"/>
  <c r="AD48" i="13" s="1"/>
  <c r="AB47" i="13"/>
  <c r="AD47" i="13" s="1"/>
  <c r="AB46" i="13"/>
  <c r="AD46" i="13" s="1"/>
  <c r="AH46" i="13" s="1"/>
  <c r="AQ46" i="13" s="1"/>
  <c r="AB45" i="13"/>
  <c r="AD45" i="13" s="1"/>
  <c r="AB44" i="13"/>
  <c r="AD44" i="13" s="1"/>
  <c r="AB43" i="13"/>
  <c r="AD43" i="13" s="1"/>
  <c r="AB42" i="13"/>
  <c r="AD42" i="13" s="1"/>
  <c r="AE42" i="13" s="1"/>
  <c r="AB41" i="13"/>
  <c r="AD41" i="13" s="1"/>
  <c r="AF41" i="13" s="1"/>
  <c r="AB40" i="13"/>
  <c r="AD40" i="13" s="1"/>
  <c r="AB39" i="13"/>
  <c r="AD39" i="13" s="1"/>
  <c r="AB38" i="13"/>
  <c r="AD38" i="13" s="1"/>
  <c r="AH38" i="13" s="1"/>
  <c r="AQ38" i="13" s="1"/>
  <c r="AB37" i="13"/>
  <c r="AD37" i="13" s="1"/>
  <c r="AB36" i="13"/>
  <c r="AD36" i="13" s="1"/>
  <c r="AH36" i="13" s="1"/>
  <c r="AB35" i="13"/>
  <c r="AD35" i="13" s="1"/>
  <c r="S35" i="13"/>
  <c r="C35" i="13"/>
  <c r="D35" i="13" s="1"/>
  <c r="AB34" i="13"/>
  <c r="AD34" i="13" s="1"/>
  <c r="AG34" i="13" s="1"/>
  <c r="AO34" i="13" s="1"/>
  <c r="S34" i="13"/>
  <c r="C34" i="13"/>
  <c r="D34" i="13" s="1"/>
  <c r="AB33" i="13"/>
  <c r="AD33" i="13" s="1"/>
  <c r="S33" i="13"/>
  <c r="C33" i="13"/>
  <c r="D33" i="13" s="1"/>
  <c r="AB32" i="13"/>
  <c r="AD32" i="13" s="1"/>
  <c r="S32" i="13"/>
  <c r="C32" i="13"/>
  <c r="D32" i="13" s="1"/>
  <c r="AB31" i="13"/>
  <c r="AD31" i="13" s="1"/>
  <c r="S31" i="13"/>
  <c r="C31" i="13"/>
  <c r="D31" i="13" s="1"/>
  <c r="AB30" i="13"/>
  <c r="AD30" i="13" s="1"/>
  <c r="AG30" i="13" s="1"/>
  <c r="AO30" i="13" s="1"/>
  <c r="S30" i="13"/>
  <c r="C30" i="13"/>
  <c r="D30" i="13" s="1"/>
  <c r="AB29" i="13"/>
  <c r="AD29" i="13" s="1"/>
  <c r="S29" i="13"/>
  <c r="C29" i="13"/>
  <c r="D29" i="13" s="1"/>
  <c r="AB28" i="13"/>
  <c r="AD28" i="13" s="1"/>
  <c r="S28" i="13"/>
  <c r="C28" i="13"/>
  <c r="D28" i="13" s="1"/>
  <c r="AB27" i="13"/>
  <c r="AD27" i="13" s="1"/>
  <c r="S27" i="13"/>
  <c r="C27" i="13"/>
  <c r="D27" i="13" s="1"/>
  <c r="AB26" i="13"/>
  <c r="AD26" i="13" s="1"/>
  <c r="S26" i="13"/>
  <c r="C26" i="13"/>
  <c r="D26" i="13" s="1"/>
  <c r="AB25" i="13"/>
  <c r="AD25" i="13" s="1"/>
  <c r="S25" i="13"/>
  <c r="C25" i="13"/>
  <c r="D25" i="13" s="1"/>
  <c r="AB24" i="13"/>
  <c r="AD24" i="13" s="1"/>
  <c r="S24" i="13"/>
  <c r="C24" i="13"/>
  <c r="D24" i="13" s="1"/>
  <c r="AB23" i="13"/>
  <c r="AD23" i="13" s="1"/>
  <c r="S23" i="13"/>
  <c r="C23" i="13"/>
  <c r="D23" i="13" s="1"/>
  <c r="AB22" i="13"/>
  <c r="AD22" i="13" s="1"/>
  <c r="S22" i="13"/>
  <c r="C22" i="13"/>
  <c r="D22" i="13" s="1"/>
  <c r="AB21" i="13"/>
  <c r="AD21" i="13" s="1"/>
  <c r="S21" i="13"/>
  <c r="C21" i="13"/>
  <c r="D21" i="13" s="1"/>
  <c r="AB20" i="13"/>
  <c r="AD20" i="13" s="1"/>
  <c r="S20" i="13"/>
  <c r="C20" i="13"/>
  <c r="D20" i="13" s="1"/>
  <c r="AB19" i="13"/>
  <c r="AD19" i="13" s="1"/>
  <c r="S19" i="13"/>
  <c r="C19" i="13"/>
  <c r="D19" i="13" s="1"/>
  <c r="AB18" i="13"/>
  <c r="AD18" i="13" s="1"/>
  <c r="S18" i="13"/>
  <c r="C18" i="13"/>
  <c r="D18" i="13" s="1"/>
  <c r="AB17" i="13"/>
  <c r="AD17" i="13" s="1"/>
  <c r="S17" i="13"/>
  <c r="C17" i="13"/>
  <c r="D17" i="13" s="1"/>
  <c r="AB16" i="13"/>
  <c r="AD16" i="13" s="1"/>
  <c r="S16" i="13"/>
  <c r="C16" i="13"/>
  <c r="D16" i="13" s="1"/>
  <c r="AB15" i="13"/>
  <c r="AD15" i="13" s="1"/>
  <c r="S15" i="13"/>
  <c r="C15" i="13"/>
  <c r="D15" i="13" s="1"/>
  <c r="AB14" i="13"/>
  <c r="AD14" i="13" s="1"/>
  <c r="S14" i="13"/>
  <c r="C14" i="13"/>
  <c r="D14" i="13" s="1"/>
  <c r="AB13" i="13"/>
  <c r="AD13" i="13" s="1"/>
  <c r="AH13" i="13" s="1"/>
  <c r="S13" i="13"/>
  <c r="C13" i="13"/>
  <c r="D13" i="13" s="1"/>
  <c r="AB12" i="13"/>
  <c r="AD12" i="13" s="1"/>
  <c r="S12" i="13"/>
  <c r="C12" i="13"/>
  <c r="D12" i="13" s="1"/>
  <c r="AB11" i="13"/>
  <c r="AD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U1" i="13"/>
  <c r="BB71" i="12"/>
  <c r="AZ71" i="12"/>
  <c r="AX71" i="12"/>
  <c r="AV71" i="12"/>
  <c r="AT71" i="12"/>
  <c r="AB70" i="12"/>
  <c r="AD70" i="12" s="1"/>
  <c r="AB69" i="12"/>
  <c r="AD69" i="12" s="1"/>
  <c r="AI69" i="12" s="1"/>
  <c r="AS69" i="12" s="1"/>
  <c r="AB68" i="12"/>
  <c r="AD68" i="12" s="1"/>
  <c r="AB67" i="12"/>
  <c r="AD67" i="12" s="1"/>
  <c r="AI67" i="12" s="1"/>
  <c r="AS67" i="12" s="1"/>
  <c r="AB66" i="12"/>
  <c r="AD66" i="12" s="1"/>
  <c r="AB65" i="12"/>
  <c r="AD65" i="12" s="1"/>
  <c r="AH65" i="12" s="1"/>
  <c r="AQ65" i="12" s="1"/>
  <c r="AB64" i="12"/>
  <c r="AD64" i="12" s="1"/>
  <c r="AF64" i="12" s="1"/>
  <c r="AM64" i="12" s="1"/>
  <c r="AB63" i="12"/>
  <c r="AD63" i="12" s="1"/>
  <c r="AB62" i="12"/>
  <c r="AD62" i="12" s="1"/>
  <c r="AB61" i="12"/>
  <c r="AD61" i="12" s="1"/>
  <c r="AB60" i="12"/>
  <c r="AD60" i="12" s="1"/>
  <c r="AB59" i="12"/>
  <c r="AD59" i="12" s="1"/>
  <c r="AB58" i="12"/>
  <c r="AD58" i="12" s="1"/>
  <c r="AI58" i="12" s="1"/>
  <c r="AS58" i="12" s="1"/>
  <c r="AB57" i="12"/>
  <c r="AD57" i="12" s="1"/>
  <c r="AG57" i="12" s="1"/>
  <c r="AO57" i="12" s="1"/>
  <c r="AB56" i="12"/>
  <c r="AD56" i="12" s="1"/>
  <c r="AB55" i="12"/>
  <c r="AD55" i="12" s="1"/>
  <c r="AH55" i="12" s="1"/>
  <c r="AQ55" i="12" s="1"/>
  <c r="AB54" i="12"/>
  <c r="AD54" i="12" s="1"/>
  <c r="AB53" i="12"/>
  <c r="AD53" i="12" s="1"/>
  <c r="AB52" i="12"/>
  <c r="AD52" i="12" s="1"/>
  <c r="AB51" i="12"/>
  <c r="AD51" i="12" s="1"/>
  <c r="AF51" i="12" s="1"/>
  <c r="AM51" i="12" s="1"/>
  <c r="AB50" i="12"/>
  <c r="AD50" i="12" s="1"/>
  <c r="AB49" i="12"/>
  <c r="AD49" i="12" s="1"/>
  <c r="AG49" i="12" s="1"/>
  <c r="AO49" i="12" s="1"/>
  <c r="AB48" i="12"/>
  <c r="AD48" i="12" s="1"/>
  <c r="AB47" i="12"/>
  <c r="AD47" i="12" s="1"/>
  <c r="AI47" i="12" s="1"/>
  <c r="AS47" i="12" s="1"/>
  <c r="AB46" i="12"/>
  <c r="AD46" i="12" s="1"/>
  <c r="AI46" i="12" s="1"/>
  <c r="AB45" i="12"/>
  <c r="AD45" i="12" s="1"/>
  <c r="AB44" i="12"/>
  <c r="AD44" i="12" s="1"/>
  <c r="AB43" i="12"/>
  <c r="AD43" i="12" s="1"/>
  <c r="AI43" i="12" s="1"/>
  <c r="AS43" i="12" s="1"/>
  <c r="AB42" i="12"/>
  <c r="AD42" i="12" s="1"/>
  <c r="AG42" i="12" s="1"/>
  <c r="AO42" i="12" s="1"/>
  <c r="AB41" i="12"/>
  <c r="AD41" i="12" s="1"/>
  <c r="AH41" i="12" s="1"/>
  <c r="AQ41" i="12" s="1"/>
  <c r="AB40" i="12"/>
  <c r="AD40" i="12" s="1"/>
  <c r="AG40" i="12" s="1"/>
  <c r="AO40" i="12" s="1"/>
  <c r="AB39" i="12"/>
  <c r="AD39" i="12" s="1"/>
  <c r="AB38" i="12"/>
  <c r="AD38" i="12" s="1"/>
  <c r="S38" i="12"/>
  <c r="C38" i="12"/>
  <c r="D38" i="12" s="1"/>
  <c r="AB37" i="12"/>
  <c r="AD37" i="12" s="1"/>
  <c r="AH37" i="12" s="1"/>
  <c r="AQ37" i="12" s="1"/>
  <c r="S37" i="12"/>
  <c r="C37" i="12"/>
  <c r="D37" i="12" s="1"/>
  <c r="AB36" i="12"/>
  <c r="AD36" i="12" s="1"/>
  <c r="S36" i="12"/>
  <c r="C36" i="12"/>
  <c r="D36" i="12" s="1"/>
  <c r="AB35" i="12"/>
  <c r="AD35" i="12" s="1"/>
  <c r="AH35" i="12" s="1"/>
  <c r="AQ35" i="12" s="1"/>
  <c r="S35" i="12"/>
  <c r="C35" i="12"/>
  <c r="D35" i="12" s="1"/>
  <c r="AB34" i="12"/>
  <c r="AD34" i="12" s="1"/>
  <c r="AF34" i="12"/>
  <c r="AM34" i="12" s="1"/>
  <c r="S34" i="12"/>
  <c r="C34" i="12"/>
  <c r="D34" i="12" s="1"/>
  <c r="AB33" i="12"/>
  <c r="AD33" i="12" s="1"/>
  <c r="S33" i="12"/>
  <c r="C33" i="12"/>
  <c r="D33" i="12" s="1"/>
  <c r="AB32" i="12"/>
  <c r="AD32" i="12"/>
  <c r="S32" i="12"/>
  <c r="C32" i="12"/>
  <c r="D32" i="12" s="1"/>
  <c r="AB31" i="12"/>
  <c r="AD31" i="12" s="1"/>
  <c r="AH31" i="12" s="1"/>
  <c r="AQ31" i="12" s="1"/>
  <c r="S31" i="12"/>
  <c r="C31" i="12"/>
  <c r="D31" i="12" s="1"/>
  <c r="AB30" i="12"/>
  <c r="AD30" i="12" s="1"/>
  <c r="S30" i="12"/>
  <c r="C30" i="12"/>
  <c r="D30" i="12" s="1"/>
  <c r="AB29" i="12"/>
  <c r="AD29" i="12" s="1"/>
  <c r="S29" i="12"/>
  <c r="C29" i="12"/>
  <c r="D29" i="12" s="1"/>
  <c r="AB28" i="12"/>
  <c r="AD28" i="12" s="1"/>
  <c r="AH28" i="12" s="1"/>
  <c r="AQ28" i="12" s="1"/>
  <c r="S28" i="12"/>
  <c r="C28" i="12"/>
  <c r="D28" i="12" s="1"/>
  <c r="AB27" i="12"/>
  <c r="AD27" i="12" s="1"/>
  <c r="S27" i="12"/>
  <c r="C27" i="12"/>
  <c r="D27" i="12" s="1"/>
  <c r="AB26" i="12"/>
  <c r="AD26" i="12" s="1"/>
  <c r="AH26" i="12" s="1"/>
  <c r="AQ26" i="12" s="1"/>
  <c r="S26" i="12"/>
  <c r="C26" i="12"/>
  <c r="D26" i="12" s="1"/>
  <c r="AB25" i="12"/>
  <c r="AD25" i="12" s="1"/>
  <c r="S25" i="12"/>
  <c r="C25" i="12"/>
  <c r="D25" i="12" s="1"/>
  <c r="AB24" i="12"/>
  <c r="AD24" i="12" s="1"/>
  <c r="AF24" i="12" s="1"/>
  <c r="AM24" i="12" s="1"/>
  <c r="S24" i="12"/>
  <c r="C24" i="12"/>
  <c r="D24" i="12" s="1"/>
  <c r="AB23" i="12"/>
  <c r="AD23" i="12" s="1"/>
  <c r="S23" i="12"/>
  <c r="C23" i="12"/>
  <c r="D23" i="12" s="1"/>
  <c r="AB22" i="12"/>
  <c r="AD22" i="12" s="1"/>
  <c r="S22" i="12"/>
  <c r="C22" i="12"/>
  <c r="D22" i="12" s="1"/>
  <c r="AB21" i="12"/>
  <c r="AD21" i="12" s="1"/>
  <c r="S21" i="12"/>
  <c r="C21" i="12"/>
  <c r="D21" i="12" s="1"/>
  <c r="AB20" i="12"/>
  <c r="AD20" i="12" s="1"/>
  <c r="AG20" i="12" s="1"/>
  <c r="AO20" i="12" s="1"/>
  <c r="S20" i="12"/>
  <c r="C20" i="12"/>
  <c r="D20" i="12" s="1"/>
  <c r="AB19" i="12"/>
  <c r="AD19" i="12" s="1"/>
  <c r="S19" i="12"/>
  <c r="C19" i="12"/>
  <c r="D19" i="12" s="1"/>
  <c r="AB18" i="12"/>
  <c r="AD18" i="12"/>
  <c r="AH18" i="12" s="1"/>
  <c r="AQ18" i="12" s="1"/>
  <c r="S18" i="12"/>
  <c r="C18" i="12"/>
  <c r="D18" i="12" s="1"/>
  <c r="AB17" i="12"/>
  <c r="AD17" i="12" s="1"/>
  <c r="S17" i="12"/>
  <c r="C17" i="12"/>
  <c r="D17" i="12" s="1"/>
  <c r="AB16" i="12"/>
  <c r="AD16" i="12" s="1"/>
  <c r="AG16" i="12" s="1"/>
  <c r="S16" i="12"/>
  <c r="C16" i="12"/>
  <c r="D16" i="12" s="1"/>
  <c r="AB15" i="12"/>
  <c r="AD15" i="12" s="1"/>
  <c r="AG15" i="12" s="1"/>
  <c r="AO15" i="12" s="1"/>
  <c r="S15" i="12"/>
  <c r="C15" i="12"/>
  <c r="D15" i="12" s="1"/>
  <c r="AB14" i="12"/>
  <c r="AD14" i="12" s="1"/>
  <c r="AE14" i="12" s="1"/>
  <c r="S14" i="12"/>
  <c r="C14" i="12"/>
  <c r="D14" i="12" s="1"/>
  <c r="AB13" i="12"/>
  <c r="AD13" i="12" s="1"/>
  <c r="AE13" i="12" s="1"/>
  <c r="AK13" i="12" s="1"/>
  <c r="S13" i="12"/>
  <c r="C13" i="12"/>
  <c r="D13" i="12" s="1"/>
  <c r="AB12" i="12"/>
  <c r="AD12" i="12" s="1"/>
  <c r="S12" i="12"/>
  <c r="C12" i="12"/>
  <c r="D12" i="12" s="1"/>
  <c r="AB11" i="12"/>
  <c r="AD11" i="12" s="1"/>
  <c r="AH11" i="12" s="1"/>
  <c r="AQ11" i="12" s="1"/>
  <c r="S11" i="12"/>
  <c r="C11" i="12"/>
  <c r="D11" i="12" s="1"/>
  <c r="S10" i="12"/>
  <c r="C10" i="12"/>
  <c r="D10" i="12" s="1"/>
  <c r="S9" i="12"/>
  <c r="C9" i="12"/>
  <c r="D9" i="12" s="1"/>
  <c r="S8" i="12"/>
  <c r="C8" i="12"/>
  <c r="D8" i="12" s="1"/>
  <c r="U1" i="12"/>
  <c r="BB71" i="11"/>
  <c r="AZ71" i="11"/>
  <c r="AX71" i="11"/>
  <c r="AV71" i="11"/>
  <c r="AT71" i="11"/>
  <c r="AB70" i="11"/>
  <c r="AD70" i="11" s="1"/>
  <c r="AE70" i="11" s="1"/>
  <c r="AK70" i="11" s="1"/>
  <c r="AB69" i="11"/>
  <c r="AD69" i="11" s="1"/>
  <c r="AB68" i="11"/>
  <c r="AD68" i="11" s="1"/>
  <c r="AB67" i="11"/>
  <c r="AD67" i="11" s="1"/>
  <c r="AB66" i="11"/>
  <c r="AD66" i="11" s="1"/>
  <c r="AB65" i="11"/>
  <c r="AD65" i="11" s="1"/>
  <c r="AB64" i="11"/>
  <c r="AD64" i="11" s="1"/>
  <c r="AG64" i="11" s="1"/>
  <c r="AO64" i="11" s="1"/>
  <c r="AB63" i="11"/>
  <c r="AD63" i="11" s="1"/>
  <c r="AI63" i="11" s="1"/>
  <c r="AS63" i="11" s="1"/>
  <c r="AB62" i="11"/>
  <c r="AD62" i="11" s="1"/>
  <c r="AB61" i="11"/>
  <c r="AD61" i="11" s="1"/>
  <c r="AB60" i="11"/>
  <c r="AD60" i="11" s="1"/>
  <c r="AB59" i="11"/>
  <c r="AD59" i="11" s="1"/>
  <c r="AD58" i="11"/>
  <c r="AF58" i="11" s="1"/>
  <c r="AM58" i="11" s="1"/>
  <c r="AB58" i="11"/>
  <c r="AB57" i="11"/>
  <c r="AD57" i="11" s="1"/>
  <c r="AB56" i="11"/>
  <c r="AD56" i="11" s="1"/>
  <c r="AI56" i="11" s="1"/>
  <c r="AB55" i="11"/>
  <c r="AD55" i="11" s="1"/>
  <c r="AB54" i="11"/>
  <c r="AD54" i="11" s="1"/>
  <c r="AE54" i="11" s="1"/>
  <c r="AK54" i="11" s="1"/>
  <c r="AB53" i="11"/>
  <c r="AD53" i="11" s="1"/>
  <c r="AF53" i="11" s="1"/>
  <c r="AM53" i="11" s="1"/>
  <c r="AB52" i="11"/>
  <c r="AD52" i="11" s="1"/>
  <c r="AB51" i="11"/>
  <c r="AD51" i="11" s="1"/>
  <c r="AB50" i="11"/>
  <c r="AD50" i="11" s="1"/>
  <c r="AB49" i="11"/>
  <c r="AD49" i="11" s="1"/>
  <c r="AB48" i="11"/>
  <c r="AD48" i="11" s="1"/>
  <c r="AI48" i="11" s="1"/>
  <c r="AS48" i="11" s="1"/>
  <c r="AB47" i="11"/>
  <c r="AD47" i="11" s="1"/>
  <c r="AI47" i="11" s="1"/>
  <c r="AS47" i="11" s="1"/>
  <c r="AB46" i="11"/>
  <c r="AD46" i="11" s="1"/>
  <c r="AH46" i="11" s="1"/>
  <c r="AQ46" i="11" s="1"/>
  <c r="AB45" i="11"/>
  <c r="AD45" i="11" s="1"/>
  <c r="AB44" i="11"/>
  <c r="AD44" i="11" s="1"/>
  <c r="AB43" i="11"/>
  <c r="AD43" i="11" s="1"/>
  <c r="AB42" i="11"/>
  <c r="AD42" i="11" s="1"/>
  <c r="AB41" i="11"/>
  <c r="AD41" i="11" s="1"/>
  <c r="AB40" i="11"/>
  <c r="AD40" i="11" s="1"/>
  <c r="AH40" i="11" s="1"/>
  <c r="AB39" i="11"/>
  <c r="AD39" i="11" s="1"/>
  <c r="AG39" i="11" s="1"/>
  <c r="AO39" i="11" s="1"/>
  <c r="AB38" i="11"/>
  <c r="AD38" i="11" s="1"/>
  <c r="AE38" i="11" s="1"/>
  <c r="S38" i="11"/>
  <c r="C38" i="11"/>
  <c r="D38" i="11" s="1"/>
  <c r="AB37" i="11"/>
  <c r="AD37" i="11" s="1"/>
  <c r="S37" i="11"/>
  <c r="C37" i="11"/>
  <c r="D37" i="11" s="1"/>
  <c r="AB36" i="11"/>
  <c r="AD36" i="11" s="1"/>
  <c r="S36" i="11"/>
  <c r="C36" i="11"/>
  <c r="D36" i="11" s="1"/>
  <c r="AB35" i="11"/>
  <c r="AD35" i="11" s="1"/>
  <c r="S35" i="11"/>
  <c r="C35" i="11"/>
  <c r="D35" i="11" s="1"/>
  <c r="AB34" i="11"/>
  <c r="AD34" i="11" s="1"/>
  <c r="S34" i="11"/>
  <c r="C34" i="11"/>
  <c r="D34" i="11" s="1"/>
  <c r="AB33" i="11"/>
  <c r="AD33" i="11" s="1"/>
  <c r="S33" i="11"/>
  <c r="C33" i="11"/>
  <c r="D33" i="11" s="1"/>
  <c r="AB32" i="11"/>
  <c r="AD32" i="11" s="1"/>
  <c r="AG32" i="11" s="1"/>
  <c r="AO32" i="11" s="1"/>
  <c r="S32" i="11"/>
  <c r="C32" i="11"/>
  <c r="D32" i="11" s="1"/>
  <c r="AB31" i="11"/>
  <c r="AD31" i="11" s="1"/>
  <c r="AG31" i="11" s="1"/>
  <c r="AO31" i="11" s="1"/>
  <c r="S31" i="11"/>
  <c r="C31" i="11"/>
  <c r="D31" i="11" s="1"/>
  <c r="AB30" i="11"/>
  <c r="AD30" i="11" s="1"/>
  <c r="S30" i="11"/>
  <c r="C30" i="11"/>
  <c r="D30" i="11" s="1"/>
  <c r="AB29" i="11"/>
  <c r="AD29" i="11" s="1"/>
  <c r="AG29" i="11" s="1"/>
  <c r="AO29" i="11" s="1"/>
  <c r="S29" i="11"/>
  <c r="C29" i="11"/>
  <c r="D29" i="11" s="1"/>
  <c r="AB28" i="11"/>
  <c r="AD28" i="11" s="1"/>
  <c r="AE28" i="11" s="1"/>
  <c r="AK28" i="11" s="1"/>
  <c r="S28" i="11"/>
  <c r="C28" i="11"/>
  <c r="D28" i="11" s="1"/>
  <c r="AB27" i="11"/>
  <c r="AD27" i="11" s="1"/>
  <c r="S27" i="11"/>
  <c r="C27" i="11"/>
  <c r="D27" i="11" s="1"/>
  <c r="AB26" i="11"/>
  <c r="AD26" i="11" s="1"/>
  <c r="AH26" i="11" s="1"/>
  <c r="AQ26" i="11" s="1"/>
  <c r="S26" i="11"/>
  <c r="C26" i="11"/>
  <c r="D26" i="11" s="1"/>
  <c r="AB25" i="11"/>
  <c r="AD25" i="11" s="1"/>
  <c r="S25" i="11"/>
  <c r="C25" i="11"/>
  <c r="D25" i="11" s="1"/>
  <c r="AB24" i="11"/>
  <c r="AD24" i="11" s="1"/>
  <c r="S24" i="11"/>
  <c r="C24" i="11"/>
  <c r="D24" i="11" s="1"/>
  <c r="AB23" i="11"/>
  <c r="AD23" i="11" s="1"/>
  <c r="S23" i="11"/>
  <c r="C23" i="11"/>
  <c r="D23" i="11" s="1"/>
  <c r="AB22" i="11"/>
  <c r="AD22" i="11" s="1"/>
  <c r="AH22" i="11" s="1"/>
  <c r="AQ22" i="11" s="1"/>
  <c r="S22" i="11"/>
  <c r="C22" i="11"/>
  <c r="D22" i="11" s="1"/>
  <c r="AB21" i="11"/>
  <c r="AD21" i="11" s="1"/>
  <c r="S21" i="11"/>
  <c r="C21" i="11"/>
  <c r="D21" i="11" s="1"/>
  <c r="AB20" i="11"/>
  <c r="AD20" i="11" s="1"/>
  <c r="S20" i="11"/>
  <c r="C20" i="11"/>
  <c r="D20" i="11" s="1"/>
  <c r="AB19" i="11"/>
  <c r="AD19" i="11" s="1"/>
  <c r="S19" i="11"/>
  <c r="C19" i="11"/>
  <c r="D19" i="11" s="1"/>
  <c r="AB18" i="11"/>
  <c r="AD18" i="11" s="1"/>
  <c r="S18" i="11"/>
  <c r="C18" i="11"/>
  <c r="D18" i="11" s="1"/>
  <c r="AB17" i="11"/>
  <c r="AD17" i="11" s="1"/>
  <c r="S17" i="11"/>
  <c r="C17" i="11"/>
  <c r="D17" i="11" s="1"/>
  <c r="AB16" i="11"/>
  <c r="AD16" i="11" s="1"/>
  <c r="AG16" i="11" s="1"/>
  <c r="AO16" i="11" s="1"/>
  <c r="S16" i="11"/>
  <c r="C16" i="11"/>
  <c r="D16" i="11" s="1"/>
  <c r="AB15" i="11"/>
  <c r="AD15" i="11" s="1"/>
  <c r="S15" i="11"/>
  <c r="C15" i="11"/>
  <c r="D15" i="11" s="1"/>
  <c r="AB14" i="11"/>
  <c r="AD14" i="11" s="1"/>
  <c r="S14" i="11"/>
  <c r="C14" i="11"/>
  <c r="D14" i="11" s="1"/>
  <c r="AB13" i="11"/>
  <c r="AD13" i="11" s="1"/>
  <c r="S13" i="11"/>
  <c r="C13" i="11"/>
  <c r="D13" i="11" s="1"/>
  <c r="AB12" i="11"/>
  <c r="AD12" i="11" s="1"/>
  <c r="AG12" i="11" s="1"/>
  <c r="AO12" i="11" s="1"/>
  <c r="S12" i="11"/>
  <c r="C12" i="11"/>
  <c r="D12" i="11" s="1"/>
  <c r="AB11" i="11"/>
  <c r="AD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U1" i="11"/>
  <c r="BB71" i="10"/>
  <c r="AZ71" i="10"/>
  <c r="AX71" i="10"/>
  <c r="AV71" i="10"/>
  <c r="AT71" i="10"/>
  <c r="AB70" i="10"/>
  <c r="AD70" i="10" s="1"/>
  <c r="AE70" i="10" s="1"/>
  <c r="AK70" i="10" s="1"/>
  <c r="AB69" i="10"/>
  <c r="AD69" i="10" s="1"/>
  <c r="AB68" i="10"/>
  <c r="AD68" i="10" s="1"/>
  <c r="AB67" i="10"/>
  <c r="AD67" i="10" s="1"/>
  <c r="AB66" i="10"/>
  <c r="AD66" i="10" s="1"/>
  <c r="AB65" i="10"/>
  <c r="AD65" i="10" s="1"/>
  <c r="AH65" i="10" s="1"/>
  <c r="AQ65" i="10" s="1"/>
  <c r="AB64" i="10"/>
  <c r="AD64" i="10" s="1"/>
  <c r="AB63" i="10"/>
  <c r="AD63" i="10" s="1"/>
  <c r="AE63" i="10" s="1"/>
  <c r="AK63" i="10" s="1"/>
  <c r="AB62" i="10"/>
  <c r="AD62" i="10" s="1"/>
  <c r="AB61" i="10"/>
  <c r="AD61" i="10" s="1"/>
  <c r="AH61" i="10" s="1"/>
  <c r="AQ61" i="10" s="1"/>
  <c r="AB60" i="10"/>
  <c r="AD60" i="10" s="1"/>
  <c r="AG60" i="10" s="1"/>
  <c r="AO60" i="10" s="1"/>
  <c r="AB59" i="10"/>
  <c r="AD59" i="10" s="1"/>
  <c r="AE59" i="10" s="1"/>
  <c r="AK59" i="10" s="1"/>
  <c r="AB58" i="10"/>
  <c r="AD58" i="10" s="1"/>
  <c r="AI58" i="10" s="1"/>
  <c r="AS58" i="10" s="1"/>
  <c r="AB57" i="10"/>
  <c r="AD57" i="10" s="1"/>
  <c r="AB56" i="10"/>
  <c r="AD56" i="10" s="1"/>
  <c r="AB55" i="10"/>
  <c r="AD55" i="10" s="1"/>
  <c r="AD54" i="10"/>
  <c r="AG54" i="10" s="1"/>
  <c r="AO54" i="10" s="1"/>
  <c r="AB54" i="10"/>
  <c r="AB53" i="10"/>
  <c r="AD53" i="10" s="1"/>
  <c r="AB52" i="10"/>
  <c r="AD52" i="10" s="1"/>
  <c r="AB51" i="10"/>
  <c r="AD51" i="10" s="1"/>
  <c r="AI51" i="10" s="1"/>
  <c r="AS51" i="10" s="1"/>
  <c r="AB50" i="10"/>
  <c r="AD50" i="10" s="1"/>
  <c r="AB49" i="10"/>
  <c r="AD49" i="10" s="1"/>
  <c r="AE49" i="10" s="1"/>
  <c r="AK49" i="10" s="1"/>
  <c r="AB48" i="10"/>
  <c r="AD48" i="10" s="1"/>
  <c r="AB47" i="10"/>
  <c r="AD47" i="10" s="1"/>
  <c r="AB46" i="10"/>
  <c r="AD46" i="10"/>
  <c r="AI46" i="10" s="1"/>
  <c r="AS46" i="10" s="1"/>
  <c r="AB45" i="10"/>
  <c r="AD45" i="10" s="1"/>
  <c r="AB44" i="10"/>
  <c r="AD44" i="10" s="1"/>
  <c r="AE44" i="10" s="1"/>
  <c r="AK44" i="10" s="1"/>
  <c r="AB43" i="10"/>
  <c r="AD43" i="10" s="1"/>
  <c r="AB42" i="10"/>
  <c r="AD42" i="10" s="1"/>
  <c r="AB41" i="10"/>
  <c r="AD41" i="10" s="1"/>
  <c r="AG41" i="10" s="1"/>
  <c r="AO41" i="10" s="1"/>
  <c r="AB40" i="10"/>
  <c r="AD40" i="10" s="1"/>
  <c r="AH40" i="10" s="1"/>
  <c r="AQ40" i="10" s="1"/>
  <c r="AB39" i="10"/>
  <c r="AD39" i="10" s="1"/>
  <c r="AB38" i="10"/>
  <c r="AD38" i="10" s="1"/>
  <c r="S38" i="10"/>
  <c r="AB37" i="10"/>
  <c r="AD37" i="10" s="1"/>
  <c r="AH37" i="10" s="1"/>
  <c r="S37" i="10"/>
  <c r="C37" i="10"/>
  <c r="D37" i="10" s="1"/>
  <c r="AB36" i="10"/>
  <c r="AD36" i="10" s="1"/>
  <c r="AI36" i="10" s="1"/>
  <c r="AS36" i="10" s="1"/>
  <c r="S36" i="10"/>
  <c r="C36" i="10"/>
  <c r="D36" i="10" s="1"/>
  <c r="AB35" i="10"/>
  <c r="AD35" i="10" s="1"/>
  <c r="S35" i="10"/>
  <c r="C35" i="10"/>
  <c r="D35" i="10" s="1"/>
  <c r="AB34" i="10"/>
  <c r="AD34" i="10" s="1"/>
  <c r="S34" i="10"/>
  <c r="C34" i="10"/>
  <c r="D34" i="10" s="1"/>
  <c r="AB33" i="10"/>
  <c r="AD33" i="10" s="1"/>
  <c r="AI33" i="10" s="1"/>
  <c r="AS33" i="10" s="1"/>
  <c r="S33" i="10"/>
  <c r="C33" i="10"/>
  <c r="D33" i="10" s="1"/>
  <c r="AB32" i="10"/>
  <c r="AD32" i="10" s="1"/>
  <c r="AI32" i="10" s="1"/>
  <c r="S32" i="10"/>
  <c r="C32" i="10"/>
  <c r="D32" i="10" s="1"/>
  <c r="AB31" i="10"/>
  <c r="AD31" i="10" s="1"/>
  <c r="AH31" i="10" s="1"/>
  <c r="S31" i="10"/>
  <c r="C31" i="10"/>
  <c r="D31" i="10" s="1"/>
  <c r="AB30" i="10"/>
  <c r="AD30" i="10" s="1"/>
  <c r="S30" i="10"/>
  <c r="C30" i="10"/>
  <c r="D30" i="10" s="1"/>
  <c r="AB29" i="10"/>
  <c r="AD29" i="10" s="1"/>
  <c r="S29" i="10"/>
  <c r="C29" i="10"/>
  <c r="D29" i="10" s="1"/>
  <c r="AB28" i="10"/>
  <c r="AD28" i="10" s="1"/>
  <c r="AH28" i="10" s="1"/>
  <c r="S28" i="10"/>
  <c r="C28" i="10"/>
  <c r="D28" i="10" s="1"/>
  <c r="AB27" i="10"/>
  <c r="AD27" i="10" s="1"/>
  <c r="S27" i="10"/>
  <c r="C27" i="10"/>
  <c r="D27" i="10" s="1"/>
  <c r="AB26" i="10"/>
  <c r="AD26" i="10" s="1"/>
  <c r="AH26" i="10" s="1"/>
  <c r="S26" i="10"/>
  <c r="C26" i="10"/>
  <c r="D26" i="10" s="1"/>
  <c r="AB25" i="10"/>
  <c r="AD25" i="10" s="1"/>
  <c r="S25" i="10"/>
  <c r="C25" i="10"/>
  <c r="D25" i="10" s="1"/>
  <c r="AB24" i="10"/>
  <c r="AD24" i="10" s="1"/>
  <c r="AF24" i="10" s="1"/>
  <c r="AM24" i="10" s="1"/>
  <c r="S24" i="10"/>
  <c r="C24" i="10"/>
  <c r="D24" i="10" s="1"/>
  <c r="AB23" i="10"/>
  <c r="AD23" i="10" s="1"/>
  <c r="S23" i="10"/>
  <c r="C23" i="10"/>
  <c r="D23" i="10" s="1"/>
  <c r="AB22" i="10"/>
  <c r="AD22" i="10" s="1"/>
  <c r="S22" i="10"/>
  <c r="C22" i="10"/>
  <c r="D22" i="10" s="1"/>
  <c r="AB21" i="10"/>
  <c r="AD21" i="10" s="1"/>
  <c r="AF21" i="10" s="1"/>
  <c r="AM21" i="10" s="1"/>
  <c r="S21" i="10"/>
  <c r="C21" i="10"/>
  <c r="D21" i="10" s="1"/>
  <c r="AB20" i="10"/>
  <c r="AD20" i="10" s="1"/>
  <c r="AH20" i="10" s="1"/>
  <c r="S20" i="10"/>
  <c r="C20" i="10"/>
  <c r="D20" i="10" s="1"/>
  <c r="AB19" i="10"/>
  <c r="AD19" i="10" s="1"/>
  <c r="S19" i="10"/>
  <c r="C19" i="10"/>
  <c r="D19" i="10" s="1"/>
  <c r="AB18" i="10"/>
  <c r="AD18" i="10" s="1"/>
  <c r="AH18" i="10" s="1"/>
  <c r="S18" i="10"/>
  <c r="C18" i="10"/>
  <c r="D18" i="10" s="1"/>
  <c r="AB17" i="10"/>
  <c r="AD17" i="10" s="1"/>
  <c r="S17" i="10"/>
  <c r="C17" i="10"/>
  <c r="D17" i="10" s="1"/>
  <c r="AB16" i="10"/>
  <c r="AD16" i="10" s="1"/>
  <c r="S16" i="10"/>
  <c r="C16" i="10"/>
  <c r="D16" i="10" s="1"/>
  <c r="AB15" i="10"/>
  <c r="AD15" i="10" s="1"/>
  <c r="AF15" i="10" s="1"/>
  <c r="AM15" i="10" s="1"/>
  <c r="S15" i="10"/>
  <c r="C15" i="10"/>
  <c r="D15" i="10" s="1"/>
  <c r="AB14" i="10"/>
  <c r="AD14" i="10" s="1"/>
  <c r="AF14" i="10" s="1"/>
  <c r="AM14" i="10" s="1"/>
  <c r="S14" i="10"/>
  <c r="C14" i="10"/>
  <c r="D14" i="10" s="1"/>
  <c r="AB13" i="10"/>
  <c r="AD13" i="10" s="1"/>
  <c r="S13" i="10"/>
  <c r="C13" i="10"/>
  <c r="D13" i="10" s="1"/>
  <c r="AB12" i="10"/>
  <c r="AD12" i="10" s="1"/>
  <c r="S12" i="10"/>
  <c r="C12" i="10"/>
  <c r="D12" i="10" s="1"/>
  <c r="AB11" i="10"/>
  <c r="AD11" i="10" s="1"/>
  <c r="S11" i="10"/>
  <c r="C11" i="10"/>
  <c r="D11" i="10" s="1"/>
  <c r="S10" i="10"/>
  <c r="C10" i="10"/>
  <c r="D10" i="10" s="1"/>
  <c r="S9" i="10"/>
  <c r="C9" i="10"/>
  <c r="D9" i="10" s="1"/>
  <c r="S8" i="10"/>
  <c r="C8" i="10"/>
  <c r="D8" i="10" s="1"/>
  <c r="U1" i="10"/>
  <c r="F27" i="29"/>
  <c r="AF66" i="13"/>
  <c r="AN57" i="29"/>
  <c r="AL18" i="29"/>
  <c r="H20" i="29" s="1"/>
  <c r="O14" i="28"/>
  <c r="F28" i="29"/>
  <c r="AP56" i="28"/>
  <c r="G28" i="29"/>
  <c r="J14" i="28"/>
  <c r="AN20" i="29"/>
  <c r="AE52" i="25"/>
  <c r="AK52" i="25" s="1"/>
  <c r="AG27" i="15"/>
  <c r="AO27" i="15" s="1"/>
  <c r="K24" i="15" s="1"/>
  <c r="AE27" i="15"/>
  <c r="AK27" i="15" s="1"/>
  <c r="AI34" i="14"/>
  <c r="AS34" i="14" s="1"/>
  <c r="AE34" i="14"/>
  <c r="AK34" i="14" s="1"/>
  <c r="AH13" i="15"/>
  <c r="AQ13" i="15" s="1"/>
  <c r="AE13" i="15"/>
  <c r="AK13" i="15" s="1"/>
  <c r="AG51" i="12"/>
  <c r="AO51" i="12" s="1"/>
  <c r="AH51" i="12"/>
  <c r="AQ51" i="12" s="1"/>
  <c r="AH22" i="15"/>
  <c r="AQ22" i="15" s="1"/>
  <c r="AE22" i="15"/>
  <c r="AK22" i="15" s="1"/>
  <c r="AI58" i="11"/>
  <c r="AS58" i="11" s="1"/>
  <c r="AG65" i="16"/>
  <c r="AO65" i="16" s="1"/>
  <c r="AH65" i="16"/>
  <c r="AQ65" i="16" s="1"/>
  <c r="AF65" i="16"/>
  <c r="AM65" i="16" s="1"/>
  <c r="AF23" i="19"/>
  <c r="AM23" i="19" s="1"/>
  <c r="AF26" i="21"/>
  <c r="AM26" i="21" s="1"/>
  <c r="AH26" i="21"/>
  <c r="AQ26" i="21" s="1"/>
  <c r="AG55" i="26"/>
  <c r="AO55" i="26" s="1"/>
  <c r="AH55" i="26"/>
  <c r="AQ55" i="26" s="1"/>
  <c r="AF55" i="26"/>
  <c r="AM55" i="26" s="1"/>
  <c r="AE23" i="15"/>
  <c r="AK23" i="15" s="1"/>
  <c r="G20" i="15" s="1"/>
  <c r="AI39" i="15"/>
  <c r="AS39" i="15" s="1"/>
  <c r="O36" i="15" s="1"/>
  <c r="AE49" i="15"/>
  <c r="AK49" i="15" s="1"/>
  <c r="AE65" i="16"/>
  <c r="AK65" i="16" s="1"/>
  <c r="AH41" i="18"/>
  <c r="AQ41" i="18" s="1"/>
  <c r="AG41" i="18"/>
  <c r="AO41" i="18" s="1"/>
  <c r="AF41" i="18"/>
  <c r="AM41" i="18" s="1"/>
  <c r="AG29" i="23"/>
  <c r="AO29" i="23" s="1"/>
  <c r="AN29" i="23"/>
  <c r="AE29" i="23"/>
  <c r="AK29" i="23" s="1"/>
  <c r="AG40" i="26"/>
  <c r="AO40" i="26" s="1"/>
  <c r="AH40" i="26"/>
  <c r="AQ40" i="26" s="1"/>
  <c r="AE40" i="26"/>
  <c r="AK40" i="26" s="1"/>
  <c r="AH18" i="19"/>
  <c r="AQ18" i="19" s="1"/>
  <c r="AG32" i="19"/>
  <c r="AO32" i="19" s="1"/>
  <c r="K29" i="19" s="1"/>
  <c r="AH32" i="19"/>
  <c r="AQ32" i="19" s="1"/>
  <c r="AI36" i="19"/>
  <c r="AS36" i="19" s="1"/>
  <c r="AH36" i="19"/>
  <c r="AQ36" i="19" s="1"/>
  <c r="AG22" i="21"/>
  <c r="AO22" i="21" s="1"/>
  <c r="K19" i="21" s="1"/>
  <c r="AH22" i="21"/>
  <c r="AQ22" i="21" s="1"/>
  <c r="AE22" i="21"/>
  <c r="AK22" i="21" s="1"/>
  <c r="G19" i="21" s="1"/>
  <c r="AH61" i="21"/>
  <c r="AQ61" i="21" s="1"/>
  <c r="AG61" i="21"/>
  <c r="AO61" i="21" s="1"/>
  <c r="AG34" i="15"/>
  <c r="AO34" i="15" s="1"/>
  <c r="AE34" i="15"/>
  <c r="AK34" i="15" s="1"/>
  <c r="G31" i="15" s="1"/>
  <c r="AE34" i="16"/>
  <c r="AK34" i="16" s="1"/>
  <c r="AG36" i="16"/>
  <c r="AO36" i="16" s="1"/>
  <c r="K33" i="16" s="1"/>
  <c r="AH36" i="16"/>
  <c r="AQ36" i="16" s="1"/>
  <c r="AG47" i="16"/>
  <c r="AO47" i="16" s="1"/>
  <c r="AI47" i="16"/>
  <c r="AS47" i="16" s="1"/>
  <c r="AG62" i="16"/>
  <c r="AO62" i="16" s="1"/>
  <c r="AI52" i="18"/>
  <c r="AS52" i="18" s="1"/>
  <c r="AF66" i="18"/>
  <c r="AM66" i="18" s="1"/>
  <c r="AI66" i="18"/>
  <c r="AS66" i="18" s="1"/>
  <c r="AI62" i="21"/>
  <c r="AS62" i="21" s="1"/>
  <c r="AE62" i="21"/>
  <c r="AK62" i="21" s="1"/>
  <c r="AP16" i="24"/>
  <c r="L13" i="24" s="1"/>
  <c r="AG14" i="12"/>
  <c r="AO14" i="12" s="1"/>
  <c r="AG64" i="12"/>
  <c r="AO64" i="12" s="1"/>
  <c r="AI66" i="14"/>
  <c r="AS66" i="14" s="1"/>
  <c r="AF34" i="15"/>
  <c r="AM34" i="15" s="1"/>
  <c r="I31" i="15" s="1"/>
  <c r="AF34" i="16"/>
  <c r="AM34" i="16" s="1"/>
  <c r="I31" i="16" s="1"/>
  <c r="AI43" i="16"/>
  <c r="AS43" i="16" s="1"/>
  <c r="AF43" i="16"/>
  <c r="AM43" i="16" s="1"/>
  <c r="AG31" i="17"/>
  <c r="AO31" i="17" s="1"/>
  <c r="K28" i="17" s="1"/>
  <c r="AG70" i="12"/>
  <c r="AO70" i="12" s="1"/>
  <c r="AF70" i="12"/>
  <c r="AM70" i="12" s="1"/>
  <c r="AI37" i="14"/>
  <c r="AS37" i="14" s="1"/>
  <c r="AH37" i="14"/>
  <c r="AQ37" i="14" s="1"/>
  <c r="AI43" i="18"/>
  <c r="AS43" i="18" s="1"/>
  <c r="AE43" i="18"/>
  <c r="AK43" i="18" s="1"/>
  <c r="AF53" i="21"/>
  <c r="AM53" i="21" s="1"/>
  <c r="AE53" i="21"/>
  <c r="AK53" i="21" s="1"/>
  <c r="AF54" i="23"/>
  <c r="AM54" i="23" s="1"/>
  <c r="AG54" i="23"/>
  <c r="AO54" i="23" s="1"/>
  <c r="AE54" i="23"/>
  <c r="AK54" i="23" s="1"/>
  <c r="AI61" i="23"/>
  <c r="AS61" i="23" s="1"/>
  <c r="AH61" i="23"/>
  <c r="AQ61" i="23" s="1"/>
  <c r="AF15" i="24"/>
  <c r="AM15" i="24" s="1"/>
  <c r="AH70" i="12"/>
  <c r="AQ70" i="12" s="1"/>
  <c r="AG11" i="14"/>
  <c r="AO11" i="14" s="1"/>
  <c r="AE11" i="14"/>
  <c r="AK11" i="14" s="1"/>
  <c r="AG19" i="14"/>
  <c r="AO19" i="14" s="1"/>
  <c r="AF19" i="14"/>
  <c r="AM19" i="14" s="1"/>
  <c r="AI11" i="15"/>
  <c r="AS11" i="15" s="1"/>
  <c r="AE28" i="15"/>
  <c r="AK28" i="15" s="1"/>
  <c r="AI19" i="18"/>
  <c r="AS19" i="18" s="1"/>
  <c r="AE23" i="18"/>
  <c r="AK23" i="18" s="1"/>
  <c r="AI23" i="18"/>
  <c r="AS23" i="18" s="1"/>
  <c r="AP52" i="24"/>
  <c r="AG36" i="14"/>
  <c r="AO36" i="14" s="1"/>
  <c r="K33" i="14" s="1"/>
  <c r="AF36" i="14"/>
  <c r="AM36" i="14" s="1"/>
  <c r="AI17" i="18"/>
  <c r="AS17" i="18" s="1"/>
  <c r="AH40" i="18"/>
  <c r="AQ40" i="18" s="1"/>
  <c r="AF40" i="18"/>
  <c r="AM40" i="18" s="1"/>
  <c r="AE40" i="18"/>
  <c r="AK40" i="18" s="1"/>
  <c r="AH17" i="19"/>
  <c r="AQ17" i="19" s="1"/>
  <c r="AI17" i="19"/>
  <c r="AS17" i="19" s="1"/>
  <c r="AE17" i="19"/>
  <c r="AK17" i="19" s="1"/>
  <c r="G14" i="19" s="1"/>
  <c r="AI43" i="19"/>
  <c r="AS43" i="19" s="1"/>
  <c r="AF43" i="19"/>
  <c r="AM43" i="19" s="1"/>
  <c r="AP43" i="21"/>
  <c r="AH27" i="19"/>
  <c r="AQ27" i="19" s="1"/>
  <c r="AG27" i="19"/>
  <c r="AO27" i="19" s="1"/>
  <c r="AH33" i="19"/>
  <c r="AQ33" i="19" s="1"/>
  <c r="AE33" i="19"/>
  <c r="AK33" i="19" s="1"/>
  <c r="G30" i="19" s="1"/>
  <c r="K16" i="21"/>
  <c r="AG24" i="21"/>
  <c r="AO24" i="21" s="1"/>
  <c r="K21" i="21" s="1"/>
  <c r="AF24" i="21"/>
  <c r="AM24" i="21" s="1"/>
  <c r="AG50" i="21"/>
  <c r="AO50" i="21" s="1"/>
  <c r="AF50" i="21"/>
  <c r="AM50" i="21" s="1"/>
  <c r="AF54" i="21"/>
  <c r="AM54" i="21" s="1"/>
  <c r="AE54" i="21"/>
  <c r="AK54" i="21" s="1"/>
  <c r="AH16" i="23"/>
  <c r="AQ16" i="23" s="1"/>
  <c r="AG16" i="23"/>
  <c r="AO16" i="23" s="1"/>
  <c r="AF16" i="23"/>
  <c r="AM16" i="23" s="1"/>
  <c r="I13" i="23" s="1"/>
  <c r="AH30" i="24"/>
  <c r="AQ30" i="24" s="1"/>
  <c r="AG30" i="24"/>
  <c r="AO30" i="24" s="1"/>
  <c r="K27" i="24" s="1"/>
  <c r="AF30" i="24"/>
  <c r="AM30" i="24" s="1"/>
  <c r="AE30" i="24"/>
  <c r="AK30" i="24" s="1"/>
  <c r="AG62" i="24"/>
  <c r="AO62" i="24" s="1"/>
  <c r="AH62" i="24"/>
  <c r="AQ62" i="24" s="1"/>
  <c r="AE58" i="16"/>
  <c r="AK58" i="16" s="1"/>
  <c r="AJ58" i="16"/>
  <c r="AG25" i="19"/>
  <c r="AO25" i="19" s="1"/>
  <c r="AG30" i="19"/>
  <c r="AO30" i="19" s="1"/>
  <c r="AH30" i="19"/>
  <c r="AQ30" i="19" s="1"/>
  <c r="AF33" i="19"/>
  <c r="AM33" i="19" s="1"/>
  <c r="AE24" i="21"/>
  <c r="AK24" i="21" s="1"/>
  <c r="AG54" i="21"/>
  <c r="AO54" i="21" s="1"/>
  <c r="AG18" i="23"/>
  <c r="AO18" i="23" s="1"/>
  <c r="K15" i="23" s="1"/>
  <c r="AF43" i="23"/>
  <c r="AM43" i="23" s="1"/>
  <c r="AE43" i="23"/>
  <c r="AK43" i="23" s="1"/>
  <c r="AG34" i="24"/>
  <c r="AO34" i="24" s="1"/>
  <c r="AF34" i="24"/>
  <c r="AE34" i="24"/>
  <c r="AK34" i="24" s="1"/>
  <c r="AE62" i="24"/>
  <c r="AK62" i="24" s="1"/>
  <c r="AH28" i="26"/>
  <c r="AQ28" i="26" s="1"/>
  <c r="AF28" i="26"/>
  <c r="AM28" i="26" s="1"/>
  <c r="AH51" i="26"/>
  <c r="AI23" i="22"/>
  <c r="AS23" i="22" s="1"/>
  <c r="AF23" i="22"/>
  <c r="AM23" i="22" s="1"/>
  <c r="AE23" i="22"/>
  <c r="AK23" i="22" s="1"/>
  <c r="G20" i="22" s="1"/>
  <c r="AP43" i="23"/>
  <c r="AR27" i="24"/>
  <c r="AG44" i="24"/>
  <c r="AO44" i="24" s="1"/>
  <c r="AF44" i="24"/>
  <c r="AM44" i="24" s="1"/>
  <c r="AE44" i="24"/>
  <c r="AK44" i="24" s="1"/>
  <c r="AH58" i="24"/>
  <c r="AI58" i="24"/>
  <c r="AS58" i="24" s="1"/>
  <c r="AH13" i="26"/>
  <c r="AQ13" i="26" s="1"/>
  <c r="M10" i="26" s="1"/>
  <c r="AF13" i="26"/>
  <c r="AM13" i="26" s="1"/>
  <c r="AE13" i="26"/>
  <c r="AK13" i="26" s="1"/>
  <c r="AG24" i="26"/>
  <c r="AO24" i="26" s="1"/>
  <c r="K21" i="26" s="1"/>
  <c r="AF24" i="26"/>
  <c r="AM24" i="26" s="1"/>
  <c r="AE24" i="26"/>
  <c r="AK24" i="26" s="1"/>
  <c r="AG34" i="26"/>
  <c r="AO34" i="26" s="1"/>
  <c r="AF34" i="26"/>
  <c r="AM34" i="26" s="1"/>
  <c r="AH46" i="26"/>
  <c r="AQ46" i="26" s="1"/>
  <c r="AG46" i="26"/>
  <c r="AO46" i="26" s="1"/>
  <c r="AN46" i="29"/>
  <c r="AX45" i="29" s="1"/>
  <c r="AY45" i="29"/>
  <c r="AG67" i="16"/>
  <c r="AO67" i="16" s="1"/>
  <c r="AE54" i="17"/>
  <c r="AK54" i="17" s="1"/>
  <c r="AI28" i="19"/>
  <c r="AS28" i="19" s="1"/>
  <c r="AE28" i="19"/>
  <c r="AK28" i="19" s="1"/>
  <c r="AL30" i="20"/>
  <c r="I27" i="20"/>
  <c r="O20" i="24"/>
  <c r="AR23" i="24"/>
  <c r="N20" i="24" s="1"/>
  <c r="AG27" i="24"/>
  <c r="AO27" i="24" s="1"/>
  <c r="K24" i="24" s="1"/>
  <c r="AH45" i="24"/>
  <c r="AQ45" i="24" s="1"/>
  <c r="AF45" i="24"/>
  <c r="AM45" i="24" s="1"/>
  <c r="AF48" i="25"/>
  <c r="AM48" i="25" s="1"/>
  <c r="AE48" i="25"/>
  <c r="AK48" i="25" s="1"/>
  <c r="AJ48" i="25"/>
  <c r="AE34" i="26"/>
  <c r="AK34" i="26" s="1"/>
  <c r="AH47" i="26"/>
  <c r="AQ47" i="26" s="1"/>
  <c r="AG47" i="26"/>
  <c r="AO47" i="26" s="1"/>
  <c r="AE47" i="26"/>
  <c r="AK47" i="26" s="1"/>
  <c r="AH22" i="19"/>
  <c r="AQ22" i="19" s="1"/>
  <c r="AE22" i="19"/>
  <c r="AK22" i="19" s="1"/>
  <c r="AF40" i="24"/>
  <c r="AM40" i="24" s="1"/>
  <c r="AE40" i="24"/>
  <c r="AK40" i="24" s="1"/>
  <c r="AH20" i="26"/>
  <c r="AQ20" i="26" s="1"/>
  <c r="AG20" i="26"/>
  <c r="AO20" i="26" s="1"/>
  <c r="AF20" i="26"/>
  <c r="AM20" i="26" s="1"/>
  <c r="AE20" i="26"/>
  <c r="AK20" i="26" s="1"/>
  <c r="AG44" i="26"/>
  <c r="AO44" i="26" s="1"/>
  <c r="AE44" i="26"/>
  <c r="AK44" i="26" s="1"/>
  <c r="AG66" i="26"/>
  <c r="AH66" i="26"/>
  <c r="AQ66" i="26" s="1"/>
  <c r="AI33" i="20"/>
  <c r="AS33" i="20" s="1"/>
  <c r="AF33" i="20"/>
  <c r="AM33" i="20" s="1"/>
  <c r="AF18" i="21"/>
  <c r="AM18" i="21" s="1"/>
  <c r="AH18" i="21"/>
  <c r="AQ18" i="21" s="1"/>
  <c r="AP18" i="21"/>
  <c r="AE18" i="21"/>
  <c r="AK18" i="21" s="1"/>
  <c r="G15" i="21" s="1"/>
  <c r="AH53" i="23"/>
  <c r="AQ53" i="23" s="1"/>
  <c r="AF53" i="23"/>
  <c r="AM53" i="23" s="1"/>
  <c r="AH68" i="23"/>
  <c r="AQ68" i="23" s="1"/>
  <c r="AF68" i="23"/>
  <c r="AM68" i="23" s="1"/>
  <c r="AG14" i="24"/>
  <c r="AE14" i="24"/>
  <c r="AK14" i="24" s="1"/>
  <c r="AH35" i="24"/>
  <c r="AQ35" i="24" s="1"/>
  <c r="AG35" i="24"/>
  <c r="AO35" i="24" s="1"/>
  <c r="AH25" i="26"/>
  <c r="AQ25" i="26" s="1"/>
  <c r="AP25" i="26"/>
  <c r="AG25" i="26"/>
  <c r="AO25" i="26" s="1"/>
  <c r="AL20" i="21"/>
  <c r="H17" i="21" s="1"/>
  <c r="AG52" i="24"/>
  <c r="AO52" i="24" s="1"/>
  <c r="AE52" i="24"/>
  <c r="AK52" i="24" s="1"/>
  <c r="AH56" i="24"/>
  <c r="AI16" i="26"/>
  <c r="AS16" i="26" s="1"/>
  <c r="AI49" i="26"/>
  <c r="AS49" i="26" s="1"/>
  <c r="AF49" i="26"/>
  <c r="AM49" i="26" s="1"/>
  <c r="AE49" i="26"/>
  <c r="AK49" i="26" s="1"/>
  <c r="AH20" i="21"/>
  <c r="AQ20" i="21" s="1"/>
  <c r="AE30" i="20"/>
  <c r="AK30" i="20" s="1"/>
  <c r="AE65" i="23"/>
  <c r="AK65" i="23" s="1"/>
  <c r="AE22" i="24"/>
  <c r="AK22" i="24" s="1"/>
  <c r="AE30" i="26"/>
  <c r="AE45" i="26"/>
  <c r="AK45" i="26" s="1"/>
  <c r="AG22" i="24"/>
  <c r="AO22" i="24" s="1"/>
  <c r="AE53" i="24"/>
  <c r="AK53" i="24" s="1"/>
  <c r="AF30" i="26"/>
  <c r="AM30" i="26" s="1"/>
  <c r="AF45" i="26"/>
  <c r="AM45" i="26" s="1"/>
  <c r="AE12" i="24"/>
  <c r="AK12" i="24" s="1"/>
  <c r="AE20" i="24"/>
  <c r="AK20" i="24" s="1"/>
  <c r="AF36" i="24"/>
  <c r="AM36" i="24" s="1"/>
  <c r="AL36" i="24"/>
  <c r="AH48" i="24"/>
  <c r="AQ48" i="24" s="1"/>
  <c r="AF14" i="26"/>
  <c r="AM14" i="26" s="1"/>
  <c r="AI19" i="26"/>
  <c r="AS19" i="26" s="1"/>
  <c r="AF26" i="26"/>
  <c r="AM26" i="26" s="1"/>
  <c r="AF56" i="26"/>
  <c r="AM56" i="26" s="1"/>
  <c r="AE67" i="26"/>
  <c r="AK67" i="26" s="1"/>
  <c r="AF20" i="24"/>
  <c r="AM20" i="24" s="1"/>
  <c r="G21" i="24"/>
  <c r="AG36" i="24"/>
  <c r="AO36" i="24" s="1"/>
  <c r="AG26" i="26"/>
  <c r="AO26" i="26" s="1"/>
  <c r="AG56" i="26"/>
  <c r="AO56" i="26" s="1"/>
  <c r="AG67" i="26"/>
  <c r="AO67" i="26" s="1"/>
  <c r="AP52" i="28"/>
  <c r="AY29" i="29"/>
  <c r="AT53" i="29"/>
  <c r="G27" i="17"/>
  <c r="O19" i="22"/>
  <c r="AV35" i="29"/>
  <c r="BC27" i="20"/>
  <c r="K31" i="15"/>
  <c r="AY20" i="29"/>
  <c r="AP56" i="29"/>
  <c r="AZ56" i="29" s="1"/>
  <c r="AR56" i="29"/>
  <c r="BA70" i="29"/>
  <c r="AP70" i="29"/>
  <c r="AZ70" i="29" s="1"/>
  <c r="AU70" i="29"/>
  <c r="AJ70" i="29"/>
  <c r="AT70" i="29" s="1"/>
  <c r="I22" i="29"/>
  <c r="AL20" i="29"/>
  <c r="AJ67" i="29"/>
  <c r="AR68" i="29"/>
  <c r="BB67" i="29" s="1"/>
  <c r="AY56" i="29"/>
  <c r="AN56" i="29"/>
  <c r="AX56" i="29" s="1"/>
  <c r="AP67" i="29"/>
  <c r="BC53" i="29"/>
  <c r="AR53" i="29"/>
  <c r="BB53" i="29" s="1"/>
  <c r="AN27" i="29"/>
  <c r="AJ32" i="29"/>
  <c r="AU32" i="29"/>
  <c r="AP21" i="29"/>
  <c r="AP26" i="29"/>
  <c r="AP20" i="29"/>
  <c r="AP37" i="29"/>
  <c r="AJ19" i="29"/>
  <c r="M26" i="29"/>
  <c r="AP22" i="29"/>
  <c r="L26" i="29"/>
  <c r="AL30" i="29"/>
  <c r="AR25" i="29"/>
  <c r="AR18" i="29"/>
  <c r="AP18" i="29"/>
  <c r="AN28" i="29"/>
  <c r="J35" i="29" s="1"/>
  <c r="K35" i="29"/>
  <c r="AL23" i="29"/>
  <c r="AJ12" i="29"/>
  <c r="F9" i="29" s="1"/>
  <c r="AJ11" i="29"/>
  <c r="AR35" i="29"/>
  <c r="G14" i="29"/>
  <c r="AJ14" i="29"/>
  <c r="F14" i="29"/>
  <c r="AN67" i="29"/>
  <c r="AJ57" i="29"/>
  <c r="AN69" i="29"/>
  <c r="AJ69" i="29"/>
  <c r="AN66" i="29"/>
  <c r="AR38" i="29"/>
  <c r="BB38" i="29" s="1"/>
  <c r="AP36" i="29"/>
  <c r="BA36" i="29"/>
  <c r="AL53" i="29"/>
  <c r="AW53" i="29"/>
  <c r="AL50" i="29"/>
  <c r="AR27" i="29"/>
  <c r="AP39" i="29"/>
  <c r="AR31" i="29"/>
  <c r="AR21" i="29"/>
  <c r="AR26" i="29"/>
  <c r="AR20" i="29"/>
  <c r="AJ41" i="29"/>
  <c r="O26" i="29"/>
  <c r="AR22" i="29"/>
  <c r="N26" i="29"/>
  <c r="AR30" i="29"/>
  <c r="AP23" i="29"/>
  <c r="AL12" i="29"/>
  <c r="AR34" i="29"/>
  <c r="BC33" i="29"/>
  <c r="AL13" i="29"/>
  <c r="H12" i="29"/>
  <c r="I12" i="29"/>
  <c r="AJ21" i="29"/>
  <c r="AL14" i="29"/>
  <c r="H11" i="29" s="1"/>
  <c r="H14" i="29"/>
  <c r="I14" i="29"/>
  <c r="AJ38" i="29"/>
  <c r="AJ36" i="29"/>
  <c r="AP53" i="29"/>
  <c r="AJ50" i="29"/>
  <c r="AJ39" i="29"/>
  <c r="AU39" i="29"/>
  <c r="AJ20" i="29"/>
  <c r="AW35" i="29"/>
  <c r="I21" i="29"/>
  <c r="AL19" i="29"/>
  <c r="AP41" i="29"/>
  <c r="AJ31" i="29"/>
  <c r="AP30" i="29"/>
  <c r="AR23" i="29"/>
  <c r="AL34" i="29"/>
  <c r="AV34" i="29" s="1"/>
  <c r="AW34" i="29"/>
  <c r="G12" i="29"/>
  <c r="AJ13" i="29"/>
  <c r="F12" i="29"/>
  <c r="AL11" i="29"/>
  <c r="AR40" i="29"/>
  <c r="K14" i="29"/>
  <c r="J14" i="29"/>
  <c r="AL46" i="29"/>
  <c r="AL63" i="29"/>
  <c r="AR36" i="29"/>
  <c r="AL38" i="29"/>
  <c r="AL64" i="29"/>
  <c r="AP50" i="29"/>
  <c r="AL39" i="29"/>
  <c r="K21" i="29"/>
  <c r="AN19" i="29"/>
  <c r="J21" i="29" s="1"/>
  <c r="AL32" i="29"/>
  <c r="AL24" i="29"/>
  <c r="AL41" i="29"/>
  <c r="AN31" i="29"/>
  <c r="M21" i="29"/>
  <c r="AP19" i="29"/>
  <c r="L21" i="29" s="1"/>
  <c r="AR17" i="29"/>
  <c r="AL33" i="29"/>
  <c r="AN18" i="29"/>
  <c r="AP12" i="29"/>
  <c r="AJ34" i="29"/>
  <c r="AU33" i="29"/>
  <c r="K12" i="29"/>
  <c r="J12" i="29"/>
  <c r="AN11" i="29"/>
  <c r="AJ16" i="29"/>
  <c r="M14" i="29"/>
  <c r="AP14" i="29"/>
  <c r="L14" i="29"/>
  <c r="AJ15" i="29"/>
  <c r="AR57" i="29"/>
  <c r="AR69" i="29"/>
  <c r="AJ62" i="29"/>
  <c r="AP63" i="29"/>
  <c r="AW69" i="29"/>
  <c r="AL69" i="29"/>
  <c r="AV69" i="29" s="1"/>
  <c r="AP35" i="29"/>
  <c r="AN36" i="29"/>
  <c r="AR64" i="29"/>
  <c r="AJ26" i="29"/>
  <c r="AR32" i="29"/>
  <c r="BC32" i="29"/>
  <c r="AP24" i="29"/>
  <c r="AZ23" i="29" s="1"/>
  <c r="AN41" i="29"/>
  <c r="AP31" i="29"/>
  <c r="O21" i="29"/>
  <c r="AR19" i="29"/>
  <c r="N21" i="29" s="1"/>
  <c r="AJ29" i="29"/>
  <c r="AJ42" i="29"/>
  <c r="AR12" i="29"/>
  <c r="AY34" i="29"/>
  <c r="AN34" i="29"/>
  <c r="M12" i="29"/>
  <c r="AP13" i="29"/>
  <c r="L12" i="29"/>
  <c r="AP11" i="29"/>
  <c r="O14" i="29"/>
  <c r="AR14" i="29"/>
  <c r="N14" i="29"/>
  <c r="AL15" i="29"/>
  <c r="AL68" i="29"/>
  <c r="AN47" i="29"/>
  <c r="AJ45" i="29"/>
  <c r="AJ35" i="29"/>
  <c r="AJ44" i="29"/>
  <c r="AJ24" i="29"/>
  <c r="AP32" i="29"/>
  <c r="AR24" i="29"/>
  <c r="BC41" i="29"/>
  <c r="AR41" i="29"/>
  <c r="K29" i="29"/>
  <c r="AR28" i="29"/>
  <c r="N35" i="29"/>
  <c r="O35" i="29"/>
  <c r="AL29" i="29"/>
  <c r="AN42" i="29"/>
  <c r="AL27" i="29"/>
  <c r="AN17" i="29"/>
  <c r="AX20" i="29"/>
  <c r="AP34" i="29"/>
  <c r="O12" i="29"/>
  <c r="N12" i="29"/>
  <c r="AN23" i="29"/>
  <c r="AN16" i="29"/>
  <c r="AN70" i="29"/>
  <c r="AX70" i="29" s="1"/>
  <c r="AY70" i="29"/>
  <c r="AP68" i="29"/>
  <c r="AL45" i="29"/>
  <c r="AJ64" i="29"/>
  <c r="AL44" i="29"/>
  <c r="AN33" i="29"/>
  <c r="AL31" i="29"/>
  <c r="AW36" i="29"/>
  <c r="AL37" i="29"/>
  <c r="AL25" i="29"/>
  <c r="AP29" i="29"/>
  <c r="AP42" i="29"/>
  <c r="AP28" i="29"/>
  <c r="AP16" i="29"/>
  <c r="AP15" i="29"/>
  <c r="AJ68" i="29"/>
  <c r="BC46" i="29"/>
  <c r="AR46" i="29"/>
  <c r="BB46" i="29" s="1"/>
  <c r="AP45" i="29"/>
  <c r="AZ45" i="29" s="1"/>
  <c r="BA45" i="29"/>
  <c r="AN64" i="29"/>
  <c r="AJ27" i="29"/>
  <c r="AY44" i="29"/>
  <c r="AN44" i="29"/>
  <c r="AX44" i="29" s="1"/>
  <c r="AP33" i="29"/>
  <c r="BA33" i="29"/>
  <c r="AL26" i="29"/>
  <c r="AR37" i="29"/>
  <c r="AJ22" i="29"/>
  <c r="AT22" i="29" s="1"/>
  <c r="F26" i="29"/>
  <c r="G26" i="29"/>
  <c r="AL22" i="29"/>
  <c r="H26" i="29"/>
  <c r="I26" i="29"/>
  <c r="AP25" i="29"/>
  <c r="L32" i="29"/>
  <c r="AR29" i="29"/>
  <c r="AL42" i="29"/>
  <c r="AJ28" i="29"/>
  <c r="F35" i="29" s="1"/>
  <c r="G35" i="29"/>
  <c r="AL17" i="29"/>
  <c r="AR16" i="29"/>
  <c r="AR15" i="29"/>
  <c r="AL53" i="28"/>
  <c r="AN37" i="28"/>
  <c r="AL30" i="28"/>
  <c r="AR34" i="28"/>
  <c r="AL66" i="28"/>
  <c r="AP20" i="28"/>
  <c r="AP48" i="28"/>
  <c r="AN66" i="28"/>
  <c r="AJ38" i="28"/>
  <c r="AN22" i="28"/>
  <c r="AR46" i="28"/>
  <c r="AP53" i="28"/>
  <c r="AN50" i="28"/>
  <c r="AR32" i="28"/>
  <c r="AL39" i="28"/>
  <c r="AP66" i="28"/>
  <c r="AN44" i="28"/>
  <c r="AJ20" i="28"/>
  <c r="F14" i="28"/>
  <c r="G14" i="28"/>
  <c r="AP50" i="28"/>
  <c r="AL31" i="28"/>
  <c r="AN35" i="28"/>
  <c r="AR66" i="28"/>
  <c r="H14" i="28"/>
  <c r="I14" i="28"/>
  <c r="AJ13" i="28"/>
  <c r="G12" i="28"/>
  <c r="AL56" i="28"/>
  <c r="AR64" i="28"/>
  <c r="AL44" i="28"/>
  <c r="AP37" i="28"/>
  <c r="H12" i="28"/>
  <c r="AR53" i="28"/>
  <c r="AJ48" i="28"/>
  <c r="AP63" i="28"/>
  <c r="AN29" i="28"/>
  <c r="M14" i="28"/>
  <c r="L14" i="28"/>
  <c r="AR52" i="28"/>
  <c r="AR63" i="28"/>
  <c r="AN34" i="28"/>
  <c r="AJ39" i="28"/>
  <c r="M12" i="28"/>
  <c r="L12" i="28"/>
  <c r="AJ54" i="28"/>
  <c r="AL59" i="28"/>
  <c r="AL63" i="28"/>
  <c r="AJ37" i="28"/>
  <c r="AR38" i="28"/>
  <c r="AN55" i="28"/>
  <c r="AJ44" i="28"/>
  <c r="AP31" i="28"/>
  <c r="AN20" i="28"/>
  <c r="AR26" i="28"/>
  <c r="AR21" i="28"/>
  <c r="AN66" i="27"/>
  <c r="AJ53" i="27"/>
  <c r="AJ69" i="27"/>
  <c r="AJ33" i="27"/>
  <c r="AR44" i="27"/>
  <c r="AL25" i="27"/>
  <c r="AP61" i="27"/>
  <c r="O26" i="27"/>
  <c r="AP58" i="27"/>
  <c r="AL53" i="27"/>
  <c r="AP33" i="27"/>
  <c r="AP17" i="27"/>
  <c r="AP42" i="27"/>
  <c r="AN44" i="27"/>
  <c r="AJ23" i="27"/>
  <c r="AN14" i="27"/>
  <c r="AR68" i="27"/>
  <c r="AJ60" i="27"/>
  <c r="AL69" i="27"/>
  <c r="AP32" i="27"/>
  <c r="AJ15" i="27"/>
  <c r="N19" i="27"/>
  <c r="AL61" i="27"/>
  <c r="O34" i="27"/>
  <c r="AR27" i="27"/>
  <c r="N34" i="27"/>
  <c r="O28" i="27"/>
  <c r="AP57" i="27"/>
  <c r="AJ64" i="27"/>
  <c r="AJ68" i="27"/>
  <c r="AR57" i="27"/>
  <c r="AN69" i="27"/>
  <c r="AN42" i="27"/>
  <c r="AN61" i="27"/>
  <c r="AP16" i="27"/>
  <c r="AN12" i="27"/>
  <c r="AL64" i="27"/>
  <c r="AL68" i="27"/>
  <c r="AN67" i="27"/>
  <c r="AR51" i="27"/>
  <c r="AL49" i="27"/>
  <c r="AR69" i="27"/>
  <c r="AJ17" i="27"/>
  <c r="AR42" i="27"/>
  <c r="AR39" i="27"/>
  <c r="O33" i="27"/>
  <c r="AL28" i="27"/>
  <c r="AL40" i="27"/>
  <c r="AR61" i="27"/>
  <c r="AP27" i="27"/>
  <c r="AN26" i="27"/>
  <c r="AJ65" i="27"/>
  <c r="AP55" i="27"/>
  <c r="AP67" i="27"/>
  <c r="AJ49" i="27"/>
  <c r="AL30" i="27"/>
  <c r="AL16" i="27"/>
  <c r="AJ42" i="27"/>
  <c r="AJ44" i="27"/>
  <c r="AL11" i="27"/>
  <c r="AL15" i="27"/>
  <c r="H15" i="27" s="1"/>
  <c r="AP40" i="27"/>
  <c r="AP47" i="27"/>
  <c r="AR64" i="27"/>
  <c r="AJ59" i="27"/>
  <c r="AR67" i="27"/>
  <c r="AR58" i="27"/>
  <c r="AN51" i="27"/>
  <c r="AN30" i="27"/>
  <c r="AJ34" i="27"/>
  <c r="AN34" i="27"/>
  <c r="AL44" i="27"/>
  <c r="AN21" i="27"/>
  <c r="AP23" i="27"/>
  <c r="AN15" i="27"/>
  <c r="AJ40" i="27"/>
  <c r="K33" i="27"/>
  <c r="AR47" i="27"/>
  <c r="AN59" i="27"/>
  <c r="AN65" i="27"/>
  <c r="AJ47" i="27"/>
  <c r="AP53" i="27"/>
  <c r="AL35" i="27"/>
  <c r="AL34" i="27"/>
  <c r="AP15" i="27"/>
  <c r="AL33" i="27"/>
  <c r="AR34" i="27"/>
  <c r="AL39" i="27"/>
  <c r="AP21" i="27"/>
  <c r="AN40" i="27"/>
  <c r="AP28" i="27"/>
  <c r="AP12" i="27"/>
  <c r="O14" i="27"/>
  <c r="N14" i="27"/>
  <c r="M14" i="25"/>
  <c r="AP17" i="25"/>
  <c r="L14" i="25" s="1"/>
  <c r="AH27" i="25"/>
  <c r="AQ27" i="25" s="1"/>
  <c r="AE27" i="25"/>
  <c r="AK27" i="25" s="1"/>
  <c r="AI27" i="25"/>
  <c r="AS27" i="25" s="1"/>
  <c r="AI32" i="25"/>
  <c r="AS32" i="25" s="1"/>
  <c r="AE32" i="25"/>
  <c r="AK32" i="25" s="1"/>
  <c r="AH32" i="25"/>
  <c r="AQ32" i="25" s="1"/>
  <c r="AP33" i="25"/>
  <c r="L30" i="25" s="1"/>
  <c r="M30" i="25"/>
  <c r="AI37" i="25"/>
  <c r="AS37" i="25" s="1"/>
  <c r="AH37" i="25"/>
  <c r="AQ37" i="25" s="1"/>
  <c r="AE37" i="25"/>
  <c r="AK37" i="25" s="1"/>
  <c r="AH42" i="25"/>
  <c r="AQ42" i="25" s="1"/>
  <c r="AI42" i="25"/>
  <c r="AS42" i="25" s="1"/>
  <c r="AE42" i="25"/>
  <c r="AK42" i="25" s="1"/>
  <c r="AI53" i="25"/>
  <c r="AS53" i="25" s="1"/>
  <c r="BC52" i="25" s="1"/>
  <c r="AF53" i="25"/>
  <c r="AM53" i="25" s="1"/>
  <c r="AG29" i="25"/>
  <c r="AO29" i="25" s="1"/>
  <c r="K26" i="25" s="1"/>
  <c r="AF29" i="25"/>
  <c r="AM29" i="25" s="1"/>
  <c r="AH43" i="25"/>
  <c r="AQ43" i="25" s="1"/>
  <c r="AI43" i="25"/>
  <c r="AS43" i="25" s="1"/>
  <c r="AF43" i="25"/>
  <c r="AM43" i="25" s="1"/>
  <c r="AE43" i="25"/>
  <c r="AK43" i="25" s="1"/>
  <c r="AI33" i="25"/>
  <c r="AS33" i="25" s="1"/>
  <c r="AI26" i="25"/>
  <c r="AS26" i="25" s="1"/>
  <c r="O23" i="25" s="1"/>
  <c r="AE28" i="25"/>
  <c r="AK28" i="25" s="1"/>
  <c r="G25" i="25"/>
  <c r="AE33" i="25"/>
  <c r="AK33" i="25" s="1"/>
  <c r="AF28" i="25"/>
  <c r="AM28" i="25" s="1"/>
  <c r="I25" i="25" s="1"/>
  <c r="AE19" i="22"/>
  <c r="AK19" i="22" s="1"/>
  <c r="AI19" i="22"/>
  <c r="AS19" i="22" s="1"/>
  <c r="AI53" i="22"/>
  <c r="AS53" i="22" s="1"/>
  <c r="AF53" i="22"/>
  <c r="AM53" i="22" s="1"/>
  <c r="AR57" i="22"/>
  <c r="AI38" i="22"/>
  <c r="AS38" i="22" s="1"/>
  <c r="O35" i="22" s="1"/>
  <c r="AF38" i="22"/>
  <c r="AM38" i="22" s="1"/>
  <c r="AR42" i="22"/>
  <c r="AI46" i="22"/>
  <c r="AS46" i="22" s="1"/>
  <c r="AF46" i="22"/>
  <c r="AM46" i="22" s="1"/>
  <c r="AF26" i="22"/>
  <c r="AM26" i="22" s="1"/>
  <c r="AL26" i="22"/>
  <c r="H23" i="22" s="1"/>
  <c r="AF49" i="22"/>
  <c r="AM49" i="22" s="1"/>
  <c r="AH66" i="22"/>
  <c r="AQ66" i="22" s="1"/>
  <c r="AE27" i="22"/>
  <c r="AK27" i="22" s="1"/>
  <c r="AE22" i="22"/>
  <c r="AK22" i="22" s="1"/>
  <c r="AU22" i="22"/>
  <c r="AE28" i="22"/>
  <c r="AK28" i="22" s="1"/>
  <c r="AE62" i="22"/>
  <c r="AK62" i="22" s="1"/>
  <c r="AG67" i="22"/>
  <c r="AO67" i="22" s="1"/>
  <c r="AE20" i="22"/>
  <c r="AK20" i="22" s="1"/>
  <c r="AH62" i="22"/>
  <c r="AQ62" i="22" s="1"/>
  <c r="AF63" i="22"/>
  <c r="AM63" i="22" s="1"/>
  <c r="AI24" i="20"/>
  <c r="AS24" i="20" s="1"/>
  <c r="AF24" i="20"/>
  <c r="AM24" i="20" s="1"/>
  <c r="AH23" i="20"/>
  <c r="AQ23" i="20" s="1"/>
  <c r="AF23" i="20"/>
  <c r="AM23" i="20" s="1"/>
  <c r="I20" i="20" s="1"/>
  <c r="AE54" i="20"/>
  <c r="AK54" i="20" s="1"/>
  <c r="AJ54" i="20"/>
  <c r="AF28" i="20"/>
  <c r="AM28" i="20" s="1"/>
  <c r="AJ30" i="20"/>
  <c r="F27" i="20" s="1"/>
  <c r="AG27" i="17"/>
  <c r="AO27" i="17" s="1"/>
  <c r="K24" i="17" s="1"/>
  <c r="AH27" i="17"/>
  <c r="AQ27" i="17" s="1"/>
  <c r="AG36" i="17"/>
  <c r="AO36" i="17" s="1"/>
  <c r="K33" i="17" s="1"/>
  <c r="AF36" i="17"/>
  <c r="AM36" i="17" s="1"/>
  <c r="AH36" i="17"/>
  <c r="AQ36" i="17" s="1"/>
  <c r="AG45" i="17"/>
  <c r="AO45" i="17" s="1"/>
  <c r="AE45" i="17"/>
  <c r="AK45" i="17" s="1"/>
  <c r="AH45" i="17"/>
  <c r="AQ45" i="17" s="1"/>
  <c r="AF45" i="17"/>
  <c r="AM45" i="17" s="1"/>
  <c r="AH55" i="17"/>
  <c r="AQ55" i="17" s="1"/>
  <c r="AG55" i="17"/>
  <c r="AO55" i="17" s="1"/>
  <c r="AF55" i="17"/>
  <c r="AM55" i="17" s="1"/>
  <c r="AE53" i="17"/>
  <c r="AK53" i="17" s="1"/>
  <c r="AF56" i="17"/>
  <c r="AM56" i="17" s="1"/>
  <c r="AG56" i="17"/>
  <c r="AO56" i="17" s="1"/>
  <c r="AH66" i="17"/>
  <c r="AQ66" i="17" s="1"/>
  <c r="AI66" i="17"/>
  <c r="AS66" i="17" s="1"/>
  <c r="AF66" i="17"/>
  <c r="AM66" i="17" s="1"/>
  <c r="AH68" i="17"/>
  <c r="AQ68" i="17" s="1"/>
  <c r="K23" i="17"/>
  <c r="AF26" i="17"/>
  <c r="AM26" i="17" s="1"/>
  <c r="I23" i="17" s="1"/>
  <c r="AE29" i="17"/>
  <c r="AK29" i="17" s="1"/>
  <c r="AU29" i="17" s="1"/>
  <c r="AH31" i="17"/>
  <c r="AQ31" i="17" s="1"/>
  <c r="K32" i="17"/>
  <c r="AE35" i="17"/>
  <c r="AK35" i="17" s="1"/>
  <c r="G32" i="17" s="1"/>
  <c r="AF46" i="17"/>
  <c r="AM46" i="17" s="1"/>
  <c r="AF54" i="17"/>
  <c r="AM54" i="17" s="1"/>
  <c r="AG60" i="17"/>
  <c r="AO60" i="17" s="1"/>
  <c r="AH26" i="17"/>
  <c r="AQ26" i="17" s="1"/>
  <c r="AF35" i="17"/>
  <c r="AM35" i="17" s="1"/>
  <c r="AG46" i="17"/>
  <c r="AH35" i="17"/>
  <c r="AQ35" i="17" s="1"/>
  <c r="AP23" i="15"/>
  <c r="M20" i="15"/>
  <c r="AH33" i="15"/>
  <c r="AQ33" i="15" s="1"/>
  <c r="AE33" i="15"/>
  <c r="AK33" i="15" s="1"/>
  <c r="G30" i="15" s="1"/>
  <c r="AH37" i="15"/>
  <c r="AQ37" i="15" s="1"/>
  <c r="AE12" i="15"/>
  <c r="AK12" i="15" s="1"/>
  <c r="AF19" i="15"/>
  <c r="AM19" i="15" s="1"/>
  <c r="AE20" i="15"/>
  <c r="AK20" i="15" s="1"/>
  <c r="AF21" i="15"/>
  <c r="AM21" i="15" s="1"/>
  <c r="AI22" i="15"/>
  <c r="AS22" i="15" s="1"/>
  <c r="G24" i="15"/>
  <c r="AH27" i="15"/>
  <c r="AQ27" i="15" s="1"/>
  <c r="AF35" i="15"/>
  <c r="AI37" i="15"/>
  <c r="AS37" i="15" s="1"/>
  <c r="AF48" i="15"/>
  <c r="AM48" i="15" s="1"/>
  <c r="AF49" i="15"/>
  <c r="AM49" i="15" s="1"/>
  <c r="AW49" i="15" s="1"/>
  <c r="AI52" i="15"/>
  <c r="AS52" i="15" s="1"/>
  <c r="AH55" i="15"/>
  <c r="AQ55" i="15" s="1"/>
  <c r="AI56" i="15"/>
  <c r="AS56" i="15" s="1"/>
  <c r="AN57" i="15"/>
  <c r="AF64" i="15"/>
  <c r="AM64" i="15" s="1"/>
  <c r="AI12" i="15"/>
  <c r="AS12" i="15" s="1"/>
  <c r="AF20" i="15"/>
  <c r="AM20" i="15" s="1"/>
  <c r="AI21" i="15"/>
  <c r="AS21" i="15" s="1"/>
  <c r="AH35" i="15"/>
  <c r="AQ35" i="15" s="1"/>
  <c r="AJ49" i="15"/>
  <c r="AG47" i="13"/>
  <c r="AO47" i="13" s="1"/>
  <c r="AH47" i="13"/>
  <c r="AQ47" i="13" s="1"/>
  <c r="AF59" i="13"/>
  <c r="AM59" i="13" s="1"/>
  <c r="AG59" i="13"/>
  <c r="AO59" i="13" s="1"/>
  <c r="AF13" i="13"/>
  <c r="AM13" i="13" s="1"/>
  <c r="AE67" i="13"/>
  <c r="AE50" i="10"/>
  <c r="AK50" i="10" s="1"/>
  <c r="AF50" i="10"/>
  <c r="AM50" i="10" s="1"/>
  <c r="AF70" i="10"/>
  <c r="AM70" i="10" s="1"/>
  <c r="AG20" i="10"/>
  <c r="AO20" i="10" s="1"/>
  <c r="AG26" i="10"/>
  <c r="AO26" i="10" s="1"/>
  <c r="AF41" i="10"/>
  <c r="AM41" i="10" s="1"/>
  <c r="AF54" i="10"/>
  <c r="AM54" i="10" s="1"/>
  <c r="AF55" i="10"/>
  <c r="AM55" i="10" s="1"/>
  <c r="AF63" i="10"/>
  <c r="AM63" i="10" s="1"/>
  <c r="AH41" i="10"/>
  <c r="AQ41" i="10" s="1"/>
  <c r="AG24" i="10"/>
  <c r="AO24" i="10" s="1"/>
  <c r="K21" i="10" s="1"/>
  <c r="AF31" i="10"/>
  <c r="AM31" i="10" s="1"/>
  <c r="AG31" i="10"/>
  <c r="AO31" i="10" s="1"/>
  <c r="AN19" i="26"/>
  <c r="AR19" i="26"/>
  <c r="AP13" i="26"/>
  <c r="AL20" i="26"/>
  <c r="H17" i="26" s="1"/>
  <c r="I17" i="26"/>
  <c r="AH21" i="26"/>
  <c r="AQ21" i="26" s="1"/>
  <c r="AF21" i="26"/>
  <c r="AM21" i="26" s="1"/>
  <c r="K22" i="26"/>
  <c r="AH14" i="26"/>
  <c r="AQ14" i="26" s="1"/>
  <c r="AH17" i="26"/>
  <c r="AQ17" i="26" s="1"/>
  <c r="AE17" i="26"/>
  <c r="AK17" i="26" s="1"/>
  <c r="AG21" i="26"/>
  <c r="AO21" i="26" s="1"/>
  <c r="K32" i="26"/>
  <c r="AH15" i="26"/>
  <c r="AQ15" i="26" s="1"/>
  <c r="AG16" i="26"/>
  <c r="AO16" i="26" s="1"/>
  <c r="AF16" i="26"/>
  <c r="AM16" i="26" s="1"/>
  <c r="AH16" i="26"/>
  <c r="AQ16" i="26" s="1"/>
  <c r="AG17" i="26"/>
  <c r="AO17" i="26" s="1"/>
  <c r="AE19" i="26"/>
  <c r="AK19" i="26" s="1"/>
  <c r="AF19" i="26"/>
  <c r="AM19" i="26" s="1"/>
  <c r="AI21" i="26"/>
  <c r="AS21" i="26" s="1"/>
  <c r="K24" i="26"/>
  <c r="AN37" i="26"/>
  <c r="J34" i="26" s="1"/>
  <c r="AR43" i="26"/>
  <c r="AI13" i="26"/>
  <c r="AS13" i="26" s="1"/>
  <c r="AE14" i="26"/>
  <c r="AK14" i="26" s="1"/>
  <c r="AI18" i="26"/>
  <c r="AS18" i="26" s="1"/>
  <c r="AI24" i="26"/>
  <c r="AS24" i="26" s="1"/>
  <c r="AF25" i="26"/>
  <c r="AM25" i="26" s="1"/>
  <c r="AW24" i="26" s="1"/>
  <c r="AI26" i="26"/>
  <c r="AS26" i="26" s="1"/>
  <c r="AI28" i="26"/>
  <c r="AS28" i="26" s="1"/>
  <c r="AI32" i="26"/>
  <c r="AS32" i="26" s="1"/>
  <c r="AF33" i="26"/>
  <c r="AM33" i="26" s="1"/>
  <c r="AI34" i="26"/>
  <c r="AS34" i="26" s="1"/>
  <c r="AF35" i="26"/>
  <c r="AM35" i="26" s="1"/>
  <c r="AI38" i="26"/>
  <c r="AS38" i="26" s="1"/>
  <c r="AE38" i="26"/>
  <c r="AK38" i="26" s="1"/>
  <c r="AF38" i="26"/>
  <c r="AM38" i="26" s="1"/>
  <c r="AH38" i="26"/>
  <c r="AQ38" i="26" s="1"/>
  <c r="AP46" i="26"/>
  <c r="AR49" i="26"/>
  <c r="AJ28" i="26"/>
  <c r="AJ34" i="26"/>
  <c r="F31" i="26" s="1"/>
  <c r="K37" i="26"/>
  <c r="AI42" i="26"/>
  <c r="AS42" i="26" s="1"/>
  <c r="AH42" i="26"/>
  <c r="AQ42" i="26" s="1"/>
  <c r="AN57" i="26"/>
  <c r="AI23" i="26"/>
  <c r="AS23" i="26" s="1"/>
  <c r="G25" i="26"/>
  <c r="AN25" i="26"/>
  <c r="J22" i="26" s="1"/>
  <c r="AI27" i="26"/>
  <c r="AS27" i="26" s="1"/>
  <c r="AN27" i="26"/>
  <c r="J24" i="26" s="1"/>
  <c r="G31" i="26"/>
  <c r="AI33" i="26"/>
  <c r="AS33" i="26" s="1"/>
  <c r="AN35" i="26"/>
  <c r="J32" i="26" s="1"/>
  <c r="AI36" i="26"/>
  <c r="AS36" i="26" s="1"/>
  <c r="AF36" i="26"/>
  <c r="AM36" i="26" s="1"/>
  <c r="AH36" i="26"/>
  <c r="AQ36" i="26" s="1"/>
  <c r="AR54" i="26"/>
  <c r="AI14" i="26"/>
  <c r="AS14" i="26" s="1"/>
  <c r="AN14" i="26"/>
  <c r="J11" i="26" s="1"/>
  <c r="AE23" i="26"/>
  <c r="AK23" i="26" s="1"/>
  <c r="I21" i="26"/>
  <c r="AE25" i="26"/>
  <c r="AK25" i="26" s="1"/>
  <c r="AE27" i="26"/>
  <c r="AK27" i="26" s="1"/>
  <c r="AE29" i="26"/>
  <c r="AK29" i="26" s="1"/>
  <c r="AE33" i="26"/>
  <c r="AK33" i="26" s="1"/>
  <c r="AE35" i="26"/>
  <c r="AG36" i="26"/>
  <c r="AO36" i="26" s="1"/>
  <c r="AI37" i="26"/>
  <c r="AS37" i="26" s="1"/>
  <c r="AE37" i="26"/>
  <c r="AK37" i="26" s="1"/>
  <c r="AH37" i="26"/>
  <c r="AQ37" i="26" s="1"/>
  <c r="AF43" i="26"/>
  <c r="AM43" i="26" s="1"/>
  <c r="AH43" i="26"/>
  <c r="AQ43" i="26" s="1"/>
  <c r="AE43" i="26"/>
  <c r="AK43" i="26" s="1"/>
  <c r="AP47" i="26"/>
  <c r="AN50" i="26"/>
  <c r="AF40" i="26"/>
  <c r="AM40" i="26" s="1"/>
  <c r="AF41" i="26"/>
  <c r="AM41" i="26" s="1"/>
  <c r="AI44" i="26"/>
  <c r="AS44" i="26" s="1"/>
  <c r="AN46" i="26"/>
  <c r="AF50" i="26"/>
  <c r="AM50" i="26" s="1"/>
  <c r="AE52" i="26"/>
  <c r="AK52" i="26" s="1"/>
  <c r="AJ44" i="26"/>
  <c r="AJ45" i="26"/>
  <c r="AI46" i="26"/>
  <c r="AS46" i="26" s="1"/>
  <c r="AI47" i="26"/>
  <c r="AS47" i="26" s="1"/>
  <c r="AG49" i="26"/>
  <c r="AO49" i="26" s="1"/>
  <c r="AJ49" i="26"/>
  <c r="AI51" i="26"/>
  <c r="AS51" i="26" s="1"/>
  <c r="AF51" i="26"/>
  <c r="AM51" i="26" s="1"/>
  <c r="AH52" i="26"/>
  <c r="AQ52" i="26" s="1"/>
  <c r="AH53" i="26"/>
  <c r="AQ53" i="26" s="1"/>
  <c r="AL55" i="26"/>
  <c r="AL60" i="26"/>
  <c r="AN40" i="26"/>
  <c r="AI41" i="26"/>
  <c r="AS41" i="26" s="1"/>
  <c r="AF46" i="26"/>
  <c r="AM46" i="26" s="1"/>
  <c r="AH50" i="26"/>
  <c r="AQ50" i="26" s="1"/>
  <c r="AE50" i="26"/>
  <c r="AK50" i="26" s="1"/>
  <c r="AG52" i="26"/>
  <c r="AO52" i="26" s="1"/>
  <c r="AF54" i="26"/>
  <c r="AM54" i="26" s="1"/>
  <c r="AE54" i="26"/>
  <c r="AK54" i="26" s="1"/>
  <c r="AG54" i="26"/>
  <c r="AO54" i="26" s="1"/>
  <c r="AY54" i="26" s="1"/>
  <c r="AN56" i="26"/>
  <c r="AI57" i="26"/>
  <c r="AS57" i="26" s="1"/>
  <c r="AE57" i="26"/>
  <c r="AK57" i="26" s="1"/>
  <c r="AH57" i="26"/>
  <c r="AQ57" i="26" s="1"/>
  <c r="AR62" i="26"/>
  <c r="AE55" i="26"/>
  <c r="AE60" i="26"/>
  <c r="AK60" i="26" s="1"/>
  <c r="AG60" i="26"/>
  <c r="AO60" i="26" s="1"/>
  <c r="AH60" i="26"/>
  <c r="AQ60" i="26" s="1"/>
  <c r="AH63" i="26"/>
  <c r="AQ63" i="26" s="1"/>
  <c r="AE63" i="26"/>
  <c r="AK63" i="26" s="1"/>
  <c r="AF63" i="26"/>
  <c r="AM63" i="26" s="1"/>
  <c r="AF65" i="26"/>
  <c r="AM65" i="26" s="1"/>
  <c r="AE65" i="26"/>
  <c r="AK65" i="26" s="1"/>
  <c r="AR63" i="26"/>
  <c r="AN65" i="26"/>
  <c r="AL66" i="26"/>
  <c r="AG62" i="26"/>
  <c r="AO62" i="26" s="1"/>
  <c r="AE62" i="26"/>
  <c r="AK62" i="26" s="1"/>
  <c r="AI64" i="26"/>
  <c r="AS64" i="26" s="1"/>
  <c r="AE64" i="26"/>
  <c r="AK64" i="26" s="1"/>
  <c r="AF64" i="26"/>
  <c r="AM64" i="26" s="1"/>
  <c r="AN55" i="26"/>
  <c r="AI56" i="26"/>
  <c r="AS56" i="26" s="1"/>
  <c r="AH62" i="26"/>
  <c r="AQ62" i="26" s="1"/>
  <c r="AG64" i="26"/>
  <c r="AO64" i="26" s="1"/>
  <c r="AI59" i="26"/>
  <c r="AS59" i="26" s="1"/>
  <c r="AI66" i="26"/>
  <c r="AI67" i="26"/>
  <c r="AS67" i="26" s="1"/>
  <c r="AJ67" i="26"/>
  <c r="AI69" i="26"/>
  <c r="AS69" i="26" s="1"/>
  <c r="AF70" i="26"/>
  <c r="AM70" i="26" s="1"/>
  <c r="AW70" i="26" s="1"/>
  <c r="AG70" i="26"/>
  <c r="AO70" i="26" s="1"/>
  <c r="AE69" i="26"/>
  <c r="AK69" i="26" s="1"/>
  <c r="AE70" i="26"/>
  <c r="AK70" i="26" s="1"/>
  <c r="AU70" i="26" s="1"/>
  <c r="AG69" i="26"/>
  <c r="AO69" i="26" s="1"/>
  <c r="AH70" i="26"/>
  <c r="AQ70" i="26" s="1"/>
  <c r="BA12" i="25"/>
  <c r="AP13" i="25"/>
  <c r="AP15" i="25"/>
  <c r="AP21" i="25"/>
  <c r="M9" i="25"/>
  <c r="AG11" i="25"/>
  <c r="AO11" i="25" s="1"/>
  <c r="AG13" i="25"/>
  <c r="AO13" i="25" s="1"/>
  <c r="AG15" i="25"/>
  <c r="AO15" i="25" s="1"/>
  <c r="AI17" i="25"/>
  <c r="AS17" i="25" s="1"/>
  <c r="AE17" i="25"/>
  <c r="AK17" i="25" s="1"/>
  <c r="AG17" i="25"/>
  <c r="AO17" i="25" s="1"/>
  <c r="AG24" i="25"/>
  <c r="AF24" i="25"/>
  <c r="AM24" i="25" s="1"/>
  <c r="AE24" i="25"/>
  <c r="AK24" i="25" s="1"/>
  <c r="AI24" i="25"/>
  <c r="AS24" i="25" s="1"/>
  <c r="AF12" i="25"/>
  <c r="AM12" i="25" s="1"/>
  <c r="AI12" i="25"/>
  <c r="AS12" i="25" s="1"/>
  <c r="AE12" i="25"/>
  <c r="AK12" i="25" s="1"/>
  <c r="AF14" i="25"/>
  <c r="AM14" i="25" s="1"/>
  <c r="AI14" i="25"/>
  <c r="AS14" i="25" s="1"/>
  <c r="AE14" i="25"/>
  <c r="AK14" i="25" s="1"/>
  <c r="AF19" i="25"/>
  <c r="AM19" i="25" s="1"/>
  <c r="AI19" i="25"/>
  <c r="AG19" i="25"/>
  <c r="AO19" i="25" s="1"/>
  <c r="AE19" i="25"/>
  <c r="AK19" i="25" s="1"/>
  <c r="AG12" i="25"/>
  <c r="AO12" i="25" s="1"/>
  <c r="AG14" i="25"/>
  <c r="AO14" i="25" s="1"/>
  <c r="AI18" i="25"/>
  <c r="AS18" i="25" s="1"/>
  <c r="AE18" i="25"/>
  <c r="AK18" i="25" s="1"/>
  <c r="AF18" i="25"/>
  <c r="AM18" i="25" s="1"/>
  <c r="AI22" i="25"/>
  <c r="AG22" i="25"/>
  <c r="AO22" i="25" s="1"/>
  <c r="AE22" i="25"/>
  <c r="AK22" i="25" s="1"/>
  <c r="AF23" i="25"/>
  <c r="AM23" i="25" s="1"/>
  <c r="AE23" i="25"/>
  <c r="AK23" i="25" s="1"/>
  <c r="AI23" i="25"/>
  <c r="AS23" i="25" s="1"/>
  <c r="AH23" i="25"/>
  <c r="AQ23" i="25" s="1"/>
  <c r="AF11" i="25"/>
  <c r="AM11" i="25" s="1"/>
  <c r="AI11" i="25"/>
  <c r="AS11" i="25" s="1"/>
  <c r="AE11" i="25"/>
  <c r="AK11" i="25" s="1"/>
  <c r="AP12" i="25"/>
  <c r="AF13" i="25"/>
  <c r="AM13" i="25" s="1"/>
  <c r="AI13" i="25"/>
  <c r="AS13" i="25" s="1"/>
  <c r="AE13" i="25"/>
  <c r="AK13" i="25" s="1"/>
  <c r="AH14" i="25"/>
  <c r="AQ14" i="25" s="1"/>
  <c r="AF15" i="25"/>
  <c r="AI15" i="25"/>
  <c r="AS15" i="25" s="1"/>
  <c r="AE15" i="25"/>
  <c r="AK15" i="25" s="1"/>
  <c r="AP18" i="25"/>
  <c r="AF21" i="25"/>
  <c r="AM21" i="25" s="1"/>
  <c r="AI21" i="25"/>
  <c r="AS21" i="25" s="1"/>
  <c r="AG21" i="25"/>
  <c r="AO21" i="25" s="1"/>
  <c r="AP22" i="25"/>
  <c r="AG25" i="25"/>
  <c r="AO25" i="25" s="1"/>
  <c r="AF25" i="25"/>
  <c r="AM25" i="25" s="1"/>
  <c r="AE25" i="25"/>
  <c r="AK25" i="25" s="1"/>
  <c r="AH25" i="25"/>
  <c r="AQ25" i="25" s="1"/>
  <c r="AG30" i="25"/>
  <c r="AO30" i="25" s="1"/>
  <c r="AF30" i="25"/>
  <c r="AM30" i="25" s="1"/>
  <c r="AH30" i="25"/>
  <c r="AQ30" i="25" s="1"/>
  <c r="AE30" i="25"/>
  <c r="AK30" i="25" s="1"/>
  <c r="AJ27" i="25"/>
  <c r="AR31" i="25"/>
  <c r="AR27" i="25"/>
  <c r="AR32" i="25"/>
  <c r="N29" i="25" s="1"/>
  <c r="AF41" i="25"/>
  <c r="AM41" i="25" s="1"/>
  <c r="AI41" i="25"/>
  <c r="AS41" i="25" s="1"/>
  <c r="AG41" i="25"/>
  <c r="AO41" i="25" s="1"/>
  <c r="AH41" i="25"/>
  <c r="AQ41" i="25" s="1"/>
  <c r="AR26" i="25"/>
  <c r="AL28" i="25"/>
  <c r="AR34" i="25"/>
  <c r="AR38" i="25"/>
  <c r="AF26" i="25"/>
  <c r="AM26" i="25" s="1"/>
  <c r="AI29" i="25"/>
  <c r="AS29" i="25" s="1"/>
  <c r="AN29" i="25"/>
  <c r="AH31" i="25"/>
  <c r="AQ31" i="25" s="1"/>
  <c r="AF33" i="25"/>
  <c r="AM33" i="25" s="1"/>
  <c r="AE34" i="25"/>
  <c r="AK34" i="25" s="1"/>
  <c r="AH35" i="25"/>
  <c r="AQ35" i="25" s="1"/>
  <c r="AG37" i="25"/>
  <c r="AO37" i="25" s="1"/>
  <c r="AE38" i="25"/>
  <c r="AK38" i="25" s="1"/>
  <c r="AR52" i="25"/>
  <c r="AG26" i="25"/>
  <c r="AO26" i="25" s="1"/>
  <c r="AG27" i="25"/>
  <c r="AO27" i="25" s="1"/>
  <c r="AI28" i="25"/>
  <c r="AE29" i="25"/>
  <c r="AK29" i="25" s="1"/>
  <c r="AG32" i="25"/>
  <c r="AO32" i="25" s="1"/>
  <c r="AJ33" i="25"/>
  <c r="AH38" i="25"/>
  <c r="AQ38" i="25" s="1"/>
  <c r="AJ42" i="25"/>
  <c r="AP43" i="25"/>
  <c r="AN50" i="25"/>
  <c r="AJ28" i="25"/>
  <c r="AG31" i="25"/>
  <c r="AO31" i="25" s="1"/>
  <c r="AF31" i="25"/>
  <c r="AM31" i="25" s="1"/>
  <c r="AG35" i="25"/>
  <c r="AO35" i="25" s="1"/>
  <c r="AF35" i="25"/>
  <c r="AM35" i="25" s="1"/>
  <c r="AR42" i="25"/>
  <c r="AF44" i="25"/>
  <c r="AM44" i="25" s="1"/>
  <c r="AI44" i="25"/>
  <c r="AS44" i="25" s="1"/>
  <c r="AE44" i="25"/>
  <c r="AK44" i="25" s="1"/>
  <c r="AG45" i="25"/>
  <c r="AO45" i="25" s="1"/>
  <c r="AF45" i="25"/>
  <c r="AM45" i="25" s="1"/>
  <c r="AE45" i="25"/>
  <c r="AK45" i="25" s="1"/>
  <c r="AR33" i="25"/>
  <c r="AG34" i="25"/>
  <c r="AO34" i="25" s="1"/>
  <c r="AF34" i="25"/>
  <c r="AM34" i="25" s="1"/>
  <c r="AJ35" i="25"/>
  <c r="AR37" i="25"/>
  <c r="AF38" i="25"/>
  <c r="AM38" i="25" s="1"/>
  <c r="AL43" i="25"/>
  <c r="AP47" i="25"/>
  <c r="AP51" i="25"/>
  <c r="AG39" i="25"/>
  <c r="AO39" i="25" s="1"/>
  <c r="AG47" i="25"/>
  <c r="AO47" i="25" s="1"/>
  <c r="AL48" i="25"/>
  <c r="AF49" i="25"/>
  <c r="AM49" i="25" s="1"/>
  <c r="AL53" i="25"/>
  <c r="AG42" i="25"/>
  <c r="AH48" i="25"/>
  <c r="AQ48" i="25" s="1"/>
  <c r="AP55" i="25"/>
  <c r="AG56" i="25"/>
  <c r="AO56" i="25" s="1"/>
  <c r="AH58" i="25"/>
  <c r="AQ58" i="25" s="1"/>
  <c r="AF58" i="25"/>
  <c r="AM58" i="25" s="1"/>
  <c r="AE58" i="25"/>
  <c r="AK58" i="25" s="1"/>
  <c r="AI47" i="25"/>
  <c r="AS47" i="25" s="1"/>
  <c r="AE47" i="25"/>
  <c r="AI48" i="25"/>
  <c r="AS48" i="25" s="1"/>
  <c r="AH52" i="25"/>
  <c r="AQ52" i="25" s="1"/>
  <c r="AG52" i="25"/>
  <c r="AO52" i="25" s="1"/>
  <c r="AF54" i="25"/>
  <c r="AM54" i="25" s="1"/>
  <c r="AI54" i="25"/>
  <c r="AS54" i="25" s="1"/>
  <c r="AE54" i="25"/>
  <c r="AK54" i="25" s="1"/>
  <c r="AG55" i="25"/>
  <c r="AO55" i="25" s="1"/>
  <c r="AF55" i="25"/>
  <c r="AM55" i="25" s="1"/>
  <c r="AE55" i="25"/>
  <c r="AR57" i="25"/>
  <c r="AI58" i="25"/>
  <c r="AS58" i="25" s="1"/>
  <c r="AI49" i="25"/>
  <c r="AS49" i="25" s="1"/>
  <c r="AE49" i="25"/>
  <c r="AK49" i="25" s="1"/>
  <c r="AG49" i="25"/>
  <c r="AO49" i="25" s="1"/>
  <c r="AF50" i="25"/>
  <c r="AM50" i="25" s="1"/>
  <c r="AE50" i="25"/>
  <c r="AK50" i="25" s="1"/>
  <c r="AH50" i="25"/>
  <c r="AQ50" i="25" s="1"/>
  <c r="AG51" i="25"/>
  <c r="AO51" i="25" s="1"/>
  <c r="AY50" i="25" s="1"/>
  <c r="AF51" i="25"/>
  <c r="AM51" i="25" s="1"/>
  <c r="AI51" i="25"/>
  <c r="AJ52" i="25"/>
  <c r="AR53" i="25"/>
  <c r="AG59" i="25"/>
  <c r="AO59" i="25" s="1"/>
  <c r="AF59" i="25"/>
  <c r="AM59" i="25" s="1"/>
  <c r="AI59" i="25"/>
  <c r="AS59" i="25" s="1"/>
  <c r="AE59" i="25"/>
  <c r="AK59" i="25" s="1"/>
  <c r="AF63" i="25"/>
  <c r="AI63" i="25"/>
  <c r="AS63" i="25" s="1"/>
  <c r="AE63" i="25"/>
  <c r="AK63" i="25" s="1"/>
  <c r="AH63" i="25"/>
  <c r="AQ63" i="25" s="1"/>
  <c r="AE67" i="25"/>
  <c r="AK67" i="25" s="1"/>
  <c r="AG57" i="25"/>
  <c r="AO57" i="25" s="1"/>
  <c r="AH60" i="25"/>
  <c r="AQ60" i="25" s="1"/>
  <c r="AG60" i="25"/>
  <c r="AF60" i="25"/>
  <c r="AM60" i="25" s="1"/>
  <c r="AE60" i="25"/>
  <c r="AK60" i="25" s="1"/>
  <c r="AG64" i="25"/>
  <c r="AO64" i="25" s="1"/>
  <c r="AF64" i="25"/>
  <c r="AM64" i="25" s="1"/>
  <c r="AI64" i="25"/>
  <c r="AS64" i="25" s="1"/>
  <c r="AE64" i="25"/>
  <c r="AK64" i="25" s="1"/>
  <c r="AH68" i="25"/>
  <c r="AQ68" i="25" s="1"/>
  <c r="AF68" i="25"/>
  <c r="AM68" i="25" s="1"/>
  <c r="AI68" i="25"/>
  <c r="AE68" i="25"/>
  <c r="AK68" i="25" s="1"/>
  <c r="AH53" i="25"/>
  <c r="AQ53" i="25" s="1"/>
  <c r="AH57" i="25"/>
  <c r="AQ57" i="25" s="1"/>
  <c r="AE65" i="25"/>
  <c r="AK65" i="25" s="1"/>
  <c r="AH65" i="25"/>
  <c r="AQ65" i="25" s="1"/>
  <c r="AG65" i="25"/>
  <c r="AF65" i="25"/>
  <c r="AM65" i="25" s="1"/>
  <c r="AI69" i="25"/>
  <c r="AS69" i="25" s="1"/>
  <c r="AE69" i="25"/>
  <c r="AK69" i="25" s="1"/>
  <c r="AG69" i="25"/>
  <c r="AO69" i="25" s="1"/>
  <c r="AF69" i="25"/>
  <c r="AM69" i="25" s="1"/>
  <c r="AE53" i="25"/>
  <c r="AK53" i="25" s="1"/>
  <c r="AE57" i="25"/>
  <c r="AK57" i="25" s="1"/>
  <c r="AI62" i="25"/>
  <c r="AS62" i="25" s="1"/>
  <c r="AE62" i="25"/>
  <c r="AK62" i="25" s="1"/>
  <c r="AH62" i="25"/>
  <c r="AQ62" i="25" s="1"/>
  <c r="BA62" i="25" s="1"/>
  <c r="AG62" i="25"/>
  <c r="AO62" i="25" s="1"/>
  <c r="AF66" i="25"/>
  <c r="AM66" i="25" s="1"/>
  <c r="AI66" i="25"/>
  <c r="AS66" i="25" s="1"/>
  <c r="AH66" i="25"/>
  <c r="AQ66" i="25" s="1"/>
  <c r="AG66" i="25"/>
  <c r="AO66" i="25" s="1"/>
  <c r="AF70" i="25"/>
  <c r="AM70" i="25" s="1"/>
  <c r="AW70" i="25" s="1"/>
  <c r="AE70" i="25"/>
  <c r="AK70" i="25" s="1"/>
  <c r="AH70" i="25"/>
  <c r="AQ70" i="25" s="1"/>
  <c r="AG70" i="25"/>
  <c r="AO70" i="25" s="1"/>
  <c r="AG13" i="24"/>
  <c r="AO13" i="24" s="1"/>
  <c r="AH13" i="24"/>
  <c r="AQ13" i="24" s="1"/>
  <c r="AE13" i="24"/>
  <c r="AK13" i="24" s="1"/>
  <c r="I12" i="24"/>
  <c r="AE16" i="24"/>
  <c r="AK16" i="24" s="1"/>
  <c r="AN25" i="24"/>
  <c r="O24" i="24"/>
  <c r="M13" i="24"/>
  <c r="AI13" i="24"/>
  <c r="AS13" i="24" s="1"/>
  <c r="AL15" i="24"/>
  <c r="AH17" i="24"/>
  <c r="AQ17" i="24" s="1"/>
  <c r="AE17" i="24"/>
  <c r="AK17" i="24" s="1"/>
  <c r="AG17" i="24"/>
  <c r="AO17" i="24" s="1"/>
  <c r="AN21" i="24"/>
  <c r="M9" i="24"/>
  <c r="AG33" i="24"/>
  <c r="AG11" i="24"/>
  <c r="AO11" i="24" s="1"/>
  <c r="AH11" i="24"/>
  <c r="AQ11" i="24" s="1"/>
  <c r="AH14" i="24"/>
  <c r="AQ14" i="24" s="1"/>
  <c r="AG15" i="24"/>
  <c r="AO15" i="24" s="1"/>
  <c r="AE15" i="24"/>
  <c r="AK15" i="24" s="1"/>
  <c r="AH15" i="24"/>
  <c r="AQ15" i="24" s="1"/>
  <c r="AF17" i="24"/>
  <c r="AM17" i="24" s="1"/>
  <c r="AH21" i="24"/>
  <c r="AF21" i="24"/>
  <c r="AM21" i="24" s="1"/>
  <c r="AI21" i="24"/>
  <c r="AS21" i="24" s="1"/>
  <c r="AI12" i="24"/>
  <c r="AS12" i="24" s="1"/>
  <c r="AF14" i="24"/>
  <c r="AM14" i="24" s="1"/>
  <c r="AI16" i="24"/>
  <c r="AS16" i="24" s="1"/>
  <c r="AF19" i="24"/>
  <c r="AM19" i="24" s="1"/>
  <c r="AH23" i="24"/>
  <c r="AQ23" i="24" s="1"/>
  <c r="AE23" i="24"/>
  <c r="AK23" i="24" s="1"/>
  <c r="AF23" i="24"/>
  <c r="AM23" i="24" s="1"/>
  <c r="AJ24" i="24"/>
  <c r="F21" i="24" s="1"/>
  <c r="AH27" i="24"/>
  <c r="AQ27" i="24" s="1"/>
  <c r="AE27" i="24"/>
  <c r="AK27" i="24" s="1"/>
  <c r="AN27" i="24"/>
  <c r="J24" i="24" s="1"/>
  <c r="AI42" i="24"/>
  <c r="AS42" i="24" s="1"/>
  <c r="AE42" i="24"/>
  <c r="AK42" i="24" s="1"/>
  <c r="AH42" i="24"/>
  <c r="AQ42" i="24" s="1"/>
  <c r="AG42" i="24"/>
  <c r="AO42" i="24" s="1"/>
  <c r="AE29" i="24"/>
  <c r="AK29" i="24" s="1"/>
  <c r="AF29" i="24"/>
  <c r="AM29" i="24" s="1"/>
  <c r="G31" i="24"/>
  <c r="K32" i="24"/>
  <c r="AI14" i="24"/>
  <c r="AS14" i="24" s="1"/>
  <c r="AH25" i="24"/>
  <c r="AQ25" i="24" s="1"/>
  <c r="AE25" i="24"/>
  <c r="AK25" i="24" s="1"/>
  <c r="AF25" i="24"/>
  <c r="AM25" i="24" s="1"/>
  <c r="AG29" i="24"/>
  <c r="AO29" i="24" s="1"/>
  <c r="AR43" i="24"/>
  <c r="AR49" i="24"/>
  <c r="AP51" i="24"/>
  <c r="AZ51" i="24" s="1"/>
  <c r="BA51" i="24"/>
  <c r="AL30" i="24"/>
  <c r="I27" i="24"/>
  <c r="AI22" i="24"/>
  <c r="AS22" i="24" s="1"/>
  <c r="AI24" i="24"/>
  <c r="AS24" i="24" s="1"/>
  <c r="AI26" i="24"/>
  <c r="AS26" i="24" s="1"/>
  <c r="AI28" i="24"/>
  <c r="AI30" i="24"/>
  <c r="AS30" i="24" s="1"/>
  <c r="AF31" i="24"/>
  <c r="AM31" i="24" s="1"/>
  <c r="AW30" i="24" s="1"/>
  <c r="AI32" i="24"/>
  <c r="AS32" i="24" s="1"/>
  <c r="AF33" i="24"/>
  <c r="AM33" i="24" s="1"/>
  <c r="AI34" i="24"/>
  <c r="AS34" i="24" s="1"/>
  <c r="AF35" i="24"/>
  <c r="AM35" i="24" s="1"/>
  <c r="AI36" i="24"/>
  <c r="AS36" i="24" s="1"/>
  <c r="AI38" i="24"/>
  <c r="AS38" i="24" s="1"/>
  <c r="AH40" i="24"/>
  <c r="AQ40" i="24" s="1"/>
  <c r="AH43" i="24"/>
  <c r="AG48" i="24"/>
  <c r="AO48" i="24" s="1"/>
  <c r="AE48" i="24"/>
  <c r="AK48" i="24" s="1"/>
  <c r="AF48" i="24"/>
  <c r="AM48" i="24" s="1"/>
  <c r="AE50" i="24"/>
  <c r="AK50" i="24" s="1"/>
  <c r="AF50" i="24"/>
  <c r="AM50" i="24" s="1"/>
  <c r="AF61" i="24"/>
  <c r="AM61" i="24" s="1"/>
  <c r="AI61" i="24"/>
  <c r="AS61" i="24" s="1"/>
  <c r="AH61" i="24"/>
  <c r="AQ61" i="24" s="1"/>
  <c r="AG61" i="24"/>
  <c r="AG31" i="24"/>
  <c r="AO31" i="24" s="1"/>
  <c r="AJ34" i="24"/>
  <c r="F31" i="24" s="1"/>
  <c r="AG37" i="24"/>
  <c r="AO37" i="24" s="1"/>
  <c r="AI39" i="24"/>
  <c r="AS39" i="24" s="1"/>
  <c r="AE39" i="24"/>
  <c r="AK39" i="24" s="1"/>
  <c r="AG47" i="24"/>
  <c r="AO47" i="24" s="1"/>
  <c r="AH47" i="24"/>
  <c r="AQ47" i="24" s="1"/>
  <c r="AP48" i="24"/>
  <c r="AR48" i="24"/>
  <c r="BC58" i="24"/>
  <c r="AR59" i="24"/>
  <c r="AJ65" i="24"/>
  <c r="AI31" i="24"/>
  <c r="AS31" i="24" s="1"/>
  <c r="AI33" i="24"/>
  <c r="AS33" i="24" s="1"/>
  <c r="AN35" i="24"/>
  <c r="AI37" i="24"/>
  <c r="AS37" i="24" s="1"/>
  <c r="AF43" i="24"/>
  <c r="AM43" i="24" s="1"/>
  <c r="AW43" i="24" s="1"/>
  <c r="AE43" i="24"/>
  <c r="AK43" i="24" s="1"/>
  <c r="AE49" i="24"/>
  <c r="AK49" i="24" s="1"/>
  <c r="AF49" i="24"/>
  <c r="AF51" i="24"/>
  <c r="AM51" i="24" s="1"/>
  <c r="AI51" i="24"/>
  <c r="AS51" i="24" s="1"/>
  <c r="N24" i="24"/>
  <c r="AE33" i="24"/>
  <c r="AK33" i="24" s="1"/>
  <c r="AE35" i="24"/>
  <c r="AK35" i="24" s="1"/>
  <c r="AE37" i="24"/>
  <c r="AK37" i="24" s="1"/>
  <c r="AG39" i="24"/>
  <c r="AL39" i="24"/>
  <c r="AG40" i="24"/>
  <c r="AO40" i="24" s="1"/>
  <c r="AH41" i="24"/>
  <c r="AQ41" i="24" s="1"/>
  <c r="AF41" i="24"/>
  <c r="AM41" i="24" s="1"/>
  <c r="AI47" i="24"/>
  <c r="AS47" i="24" s="1"/>
  <c r="AG49" i="24"/>
  <c r="AO49" i="24" s="1"/>
  <c r="AG51" i="24"/>
  <c r="AO51" i="24" s="1"/>
  <c r="AR66" i="24"/>
  <c r="AI44" i="24"/>
  <c r="AS44" i="24" s="1"/>
  <c r="AN44" i="24"/>
  <c r="AI52" i="24"/>
  <c r="AS52" i="24" s="1"/>
  <c r="AN52" i="24"/>
  <c r="AI53" i="24"/>
  <c r="AS53" i="24" s="1"/>
  <c r="AH55" i="24"/>
  <c r="AQ55" i="24" s="1"/>
  <c r="AJ62" i="24"/>
  <c r="AI64" i="24"/>
  <c r="AS64" i="24" s="1"/>
  <c r="AE64" i="24"/>
  <c r="AK64" i="24" s="1"/>
  <c r="AG64" i="24"/>
  <c r="AO64" i="24" s="1"/>
  <c r="AH64" i="24"/>
  <c r="AQ64" i="24" s="1"/>
  <c r="AI69" i="24"/>
  <c r="AS69" i="24" s="1"/>
  <c r="AE69" i="24"/>
  <c r="AK69" i="24" s="1"/>
  <c r="AF69" i="24"/>
  <c r="AM69" i="24" s="1"/>
  <c r="AG69" i="24"/>
  <c r="AJ53" i="24"/>
  <c r="AI54" i="24"/>
  <c r="AS54" i="24" s="1"/>
  <c r="AE54" i="24"/>
  <c r="AK54" i="24" s="1"/>
  <c r="AI55" i="24"/>
  <c r="AS55" i="24" s="1"/>
  <c r="AF59" i="24"/>
  <c r="AM59" i="24" s="1"/>
  <c r="AE60" i="24"/>
  <c r="AK60" i="24" s="1"/>
  <c r="AF60" i="24"/>
  <c r="AM60" i="24" s="1"/>
  <c r="AL64" i="24"/>
  <c r="AI68" i="24"/>
  <c r="AE68" i="24"/>
  <c r="AK68" i="24" s="1"/>
  <c r="AH68" i="24"/>
  <c r="AQ68" i="24" s="1"/>
  <c r="AF68" i="24"/>
  <c r="AM68" i="24" s="1"/>
  <c r="AF54" i="24"/>
  <c r="AM54" i="24" s="1"/>
  <c r="AE55" i="24"/>
  <c r="AK55" i="24" s="1"/>
  <c r="AI57" i="24"/>
  <c r="AS57" i="24" s="1"/>
  <c r="AN57" i="24"/>
  <c r="AF58" i="24"/>
  <c r="AM58" i="24" s="1"/>
  <c r="AR58" i="24"/>
  <c r="AE59" i="24"/>
  <c r="AK59" i="24" s="1"/>
  <c r="AG60" i="24"/>
  <c r="AO60" i="24" s="1"/>
  <c r="AL63" i="24"/>
  <c r="AG66" i="24"/>
  <c r="AO66" i="24" s="1"/>
  <c r="AF66" i="24"/>
  <c r="AM66" i="24" s="1"/>
  <c r="AG54" i="24"/>
  <c r="AO54" i="24" s="1"/>
  <c r="AG55" i="24"/>
  <c r="AO55" i="24" s="1"/>
  <c r="AE57" i="24"/>
  <c r="AK57" i="24" s="1"/>
  <c r="AE58" i="24"/>
  <c r="AG59" i="24"/>
  <c r="AO59" i="24" s="1"/>
  <c r="AH60" i="24"/>
  <c r="AQ60" i="24" s="1"/>
  <c r="AF65" i="24"/>
  <c r="AM65" i="24" s="1"/>
  <c r="AG65" i="24"/>
  <c r="AO65" i="24" s="1"/>
  <c r="AH65" i="24"/>
  <c r="AQ65" i="24" s="1"/>
  <c r="AH66" i="24"/>
  <c r="AQ66" i="24" s="1"/>
  <c r="AI62" i="24"/>
  <c r="AS62" i="24" s="1"/>
  <c r="AN62" i="24"/>
  <c r="AI63" i="24"/>
  <c r="AS63" i="24" s="1"/>
  <c r="AF70" i="24"/>
  <c r="AM70" i="24" s="1"/>
  <c r="AW70" i="24" s="1"/>
  <c r="AG70" i="24"/>
  <c r="AO70" i="24" s="1"/>
  <c r="AE70" i="24"/>
  <c r="AH70" i="24"/>
  <c r="AQ70" i="24" s="1"/>
  <c r="AR13" i="23"/>
  <c r="O10" i="23"/>
  <c r="AN18" i="23"/>
  <c r="J15" i="23" s="1"/>
  <c r="K17" i="23"/>
  <c r="AN20" i="23"/>
  <c r="AJ15" i="23"/>
  <c r="AN30" i="23"/>
  <c r="AH69" i="23"/>
  <c r="AQ69" i="23" s="1"/>
  <c r="AF52" i="23"/>
  <c r="AM52" i="23" s="1"/>
  <c r="AW52" i="23" s="1"/>
  <c r="AH11" i="23"/>
  <c r="AQ11" i="23" s="1"/>
  <c r="AF11" i="23"/>
  <c r="AM11" i="23" s="1"/>
  <c r="AG33" i="23"/>
  <c r="AO33" i="23" s="1"/>
  <c r="AY32" i="23" s="1"/>
  <c r="AG11" i="23"/>
  <c r="AO11" i="23" s="1"/>
  <c r="AI15" i="23"/>
  <c r="AS15" i="23" s="1"/>
  <c r="AN16" i="23"/>
  <c r="J13" i="23" s="1"/>
  <c r="AN22" i="23"/>
  <c r="K19" i="23"/>
  <c r="AN32" i="23"/>
  <c r="AE11" i="23"/>
  <c r="AK11" i="23" s="1"/>
  <c r="AF12" i="23"/>
  <c r="AM12" i="23" s="1"/>
  <c r="AH13" i="23"/>
  <c r="AQ13" i="23" s="1"/>
  <c r="AF13" i="23"/>
  <c r="AM13" i="23" s="1"/>
  <c r="AG13" i="23"/>
  <c r="AI17" i="23"/>
  <c r="AS17" i="23" s="1"/>
  <c r="AE17" i="23"/>
  <c r="AK17" i="23" s="1"/>
  <c r="AG17" i="23"/>
  <c r="AO17" i="23" s="1"/>
  <c r="AF17" i="23"/>
  <c r="AM17" i="23" s="1"/>
  <c r="AH17" i="23"/>
  <c r="AQ17" i="23" s="1"/>
  <c r="AP21" i="23"/>
  <c r="L18" i="23" s="1"/>
  <c r="M18" i="23"/>
  <c r="AN25" i="23"/>
  <c r="K22" i="23"/>
  <c r="AJ34" i="23"/>
  <c r="AI11" i="23"/>
  <c r="AS11" i="23" s="1"/>
  <c r="AN12" i="23"/>
  <c r="AE13" i="23"/>
  <c r="AK13" i="23" s="1"/>
  <c r="AH15" i="23"/>
  <c r="AQ15" i="23" s="1"/>
  <c r="AF15" i="23"/>
  <c r="AM15" i="23" s="1"/>
  <c r="AG15" i="23"/>
  <c r="AO15" i="23" s="1"/>
  <c r="AI18" i="23"/>
  <c r="AS18" i="23" s="1"/>
  <c r="AE18" i="23"/>
  <c r="AK18" i="23" s="1"/>
  <c r="AH18" i="23"/>
  <c r="AQ18" i="23" s="1"/>
  <c r="AF18" i="23"/>
  <c r="AM18" i="23" s="1"/>
  <c r="AE20" i="23"/>
  <c r="AK20" i="23" s="1"/>
  <c r="AH20" i="23"/>
  <c r="AQ20" i="23" s="1"/>
  <c r="AF20" i="23"/>
  <c r="AM20" i="23" s="1"/>
  <c r="AN24" i="23"/>
  <c r="AN26" i="23"/>
  <c r="J23" i="23" s="1"/>
  <c r="AE12" i="23"/>
  <c r="AK12" i="23" s="1"/>
  <c r="AE16" i="23"/>
  <c r="AK16" i="23" s="1"/>
  <c r="AH27" i="23"/>
  <c r="AQ27" i="23" s="1"/>
  <c r="AI27" i="23"/>
  <c r="AF29" i="23"/>
  <c r="AM29" i="23" s="1"/>
  <c r="AI29" i="23"/>
  <c r="AS29" i="23" s="1"/>
  <c r="AF31" i="23"/>
  <c r="AM31" i="23" s="1"/>
  <c r="AI31" i="23"/>
  <c r="AS31" i="23" s="1"/>
  <c r="AF33" i="23"/>
  <c r="AM33" i="23" s="1"/>
  <c r="AH33" i="23"/>
  <c r="AQ33" i="23" s="1"/>
  <c r="AI33" i="23"/>
  <c r="AS33" i="23" s="1"/>
  <c r="AH37" i="23"/>
  <c r="AQ37" i="23" s="1"/>
  <c r="AG37" i="23"/>
  <c r="AO37" i="23" s="1"/>
  <c r="AI37" i="23"/>
  <c r="AS37" i="23" s="1"/>
  <c r="AI21" i="23"/>
  <c r="AS21" i="23" s="1"/>
  <c r="AE21" i="23"/>
  <c r="AK21" i="23" s="1"/>
  <c r="AF36" i="23"/>
  <c r="AM36" i="23" s="1"/>
  <c r="AH36" i="23"/>
  <c r="AQ36" i="23" s="1"/>
  <c r="AG36" i="23"/>
  <c r="AO36" i="23" s="1"/>
  <c r="AI36" i="23"/>
  <c r="AS36" i="23" s="1"/>
  <c r="AL40" i="23"/>
  <c r="AF21" i="23"/>
  <c r="AM21" i="23" s="1"/>
  <c r="AH22" i="23"/>
  <c r="AQ22" i="23" s="1"/>
  <c r="AI22" i="23"/>
  <c r="AS22" i="23" s="1"/>
  <c r="AE22" i="23"/>
  <c r="AK22" i="23" s="1"/>
  <c r="AH23" i="23"/>
  <c r="AQ23" i="23" s="1"/>
  <c r="AI23" i="23"/>
  <c r="AS23" i="23" s="1"/>
  <c r="AE23" i="23"/>
  <c r="AK23" i="23" s="1"/>
  <c r="AI24" i="23"/>
  <c r="AS24" i="23" s="1"/>
  <c r="AE24" i="23"/>
  <c r="AK24" i="23" s="1"/>
  <c r="AH25" i="23"/>
  <c r="AQ25" i="23" s="1"/>
  <c r="AE25" i="23"/>
  <c r="AK25" i="23" s="1"/>
  <c r="AF26" i="23"/>
  <c r="AH26" i="23"/>
  <c r="AQ26" i="23" s="1"/>
  <c r="AI26" i="23"/>
  <c r="AS26" i="23" s="1"/>
  <c r="AN27" i="23"/>
  <c r="J24" i="23" s="1"/>
  <c r="AF28" i="23"/>
  <c r="AM28" i="23" s="1"/>
  <c r="AH28" i="23"/>
  <c r="AQ28" i="23" s="1"/>
  <c r="AI28" i="23"/>
  <c r="AS28" i="23" s="1"/>
  <c r="AF30" i="23"/>
  <c r="AM30" i="23" s="1"/>
  <c r="AH30" i="23"/>
  <c r="AQ30" i="23" s="1"/>
  <c r="AI30" i="23"/>
  <c r="AS30" i="23" s="1"/>
  <c r="AF32" i="23"/>
  <c r="AM32" i="23" s="1"/>
  <c r="AH32" i="23"/>
  <c r="AI32" i="23"/>
  <c r="AS32" i="23" s="1"/>
  <c r="AI35" i="23"/>
  <c r="AS35" i="23" s="1"/>
  <c r="AI38" i="23"/>
  <c r="AS38" i="23" s="1"/>
  <c r="AE38" i="23"/>
  <c r="AK38" i="23" s="1"/>
  <c r="AF38" i="23"/>
  <c r="AM38" i="23" s="1"/>
  <c r="AH38" i="23"/>
  <c r="AQ38" i="23" s="1"/>
  <c r="AI12" i="23"/>
  <c r="AH14" i="23"/>
  <c r="AQ14" i="23" s="1"/>
  <c r="AI14" i="23"/>
  <c r="AS14" i="23" s="1"/>
  <c r="AI16" i="23"/>
  <c r="AS16" i="23" s="1"/>
  <c r="AG21" i="23"/>
  <c r="AO21" i="23" s="1"/>
  <c r="AY20" i="23" s="1"/>
  <c r="AF22" i="23"/>
  <c r="AM22" i="23" s="1"/>
  <c r="AF23" i="23"/>
  <c r="AM23" i="23" s="1"/>
  <c r="AF24" i="23"/>
  <c r="AM24" i="23" s="1"/>
  <c r="AF25" i="23"/>
  <c r="AM25" i="23" s="1"/>
  <c r="AE26" i="23"/>
  <c r="AK26" i="23" s="1"/>
  <c r="AE28" i="23"/>
  <c r="AK28" i="23" s="1"/>
  <c r="AE30" i="23"/>
  <c r="AK30" i="23" s="1"/>
  <c r="AE32" i="23"/>
  <c r="AK32" i="23" s="1"/>
  <c r="AF34" i="23"/>
  <c r="AM34" i="23" s="1"/>
  <c r="AG34" i="23"/>
  <c r="AO34" i="23" s="1"/>
  <c r="AI34" i="23"/>
  <c r="AS34" i="23" s="1"/>
  <c r="AE35" i="23"/>
  <c r="AK35" i="23" s="1"/>
  <c r="AG39" i="23"/>
  <c r="AO39" i="23" s="1"/>
  <c r="AI41" i="23"/>
  <c r="AS41" i="23" s="1"/>
  <c r="AI49" i="23"/>
  <c r="AS49" i="23" s="1"/>
  <c r="AE49" i="23"/>
  <c r="AK49" i="23" s="1"/>
  <c r="AH49" i="23"/>
  <c r="AQ49" i="23" s="1"/>
  <c r="AN54" i="23"/>
  <c r="AJ55" i="23"/>
  <c r="AH42" i="23"/>
  <c r="AQ42" i="23" s="1"/>
  <c r="AI42" i="23"/>
  <c r="AS42" i="23" s="1"/>
  <c r="AH48" i="23"/>
  <c r="AQ48" i="23" s="1"/>
  <c r="AF48" i="23"/>
  <c r="AI48" i="23"/>
  <c r="AS48" i="23" s="1"/>
  <c r="AH56" i="23"/>
  <c r="AQ56" i="23" s="1"/>
  <c r="AG56" i="23"/>
  <c r="AO56" i="23" s="1"/>
  <c r="AF56" i="23"/>
  <c r="AM56" i="23" s="1"/>
  <c r="AI56" i="23"/>
  <c r="AS56" i="23" s="1"/>
  <c r="AI57" i="23"/>
  <c r="AS57" i="23" s="1"/>
  <c r="AE57" i="23"/>
  <c r="AK57" i="23" s="1"/>
  <c r="AG57" i="23"/>
  <c r="AO57" i="23" s="1"/>
  <c r="AF57" i="23"/>
  <c r="AM57" i="23" s="1"/>
  <c r="AH57" i="23"/>
  <c r="AR58" i="23"/>
  <c r="AG40" i="23"/>
  <c r="AO40" i="23" s="1"/>
  <c r="AH40" i="23"/>
  <c r="AQ40" i="23" s="1"/>
  <c r="AE42" i="23"/>
  <c r="AK42" i="23" s="1"/>
  <c r="AI45" i="23"/>
  <c r="AS45" i="23" s="1"/>
  <c r="AE45" i="23"/>
  <c r="AK45" i="23" s="1"/>
  <c r="AH45" i="23"/>
  <c r="AQ45" i="23" s="1"/>
  <c r="AF45" i="23"/>
  <c r="AM45" i="23" s="1"/>
  <c r="AG45" i="23"/>
  <c r="AO45" i="23" s="1"/>
  <c r="AF46" i="23"/>
  <c r="AM46" i="23" s="1"/>
  <c r="AH46" i="23"/>
  <c r="AQ46" i="23" s="1"/>
  <c r="AE46" i="23"/>
  <c r="AG46" i="23"/>
  <c r="AO46" i="23" s="1"/>
  <c r="AF47" i="23"/>
  <c r="AM47" i="23" s="1"/>
  <c r="AE47" i="23"/>
  <c r="AK47" i="23" s="1"/>
  <c r="AH47" i="23"/>
  <c r="AQ47" i="23" s="1"/>
  <c r="AE48" i="23"/>
  <c r="AK48" i="23" s="1"/>
  <c r="AF50" i="23"/>
  <c r="AM50" i="23" s="1"/>
  <c r="AG50" i="23"/>
  <c r="AO50" i="23" s="1"/>
  <c r="AE50" i="23"/>
  <c r="AK50" i="23" s="1"/>
  <c r="AE40" i="23"/>
  <c r="AK40" i="23" s="1"/>
  <c r="AG42" i="23"/>
  <c r="AO42" i="23" s="1"/>
  <c r="AI46" i="23"/>
  <c r="AS46" i="23" s="1"/>
  <c r="AI47" i="23"/>
  <c r="AS47" i="23" s="1"/>
  <c r="AH50" i="23"/>
  <c r="AQ50" i="23" s="1"/>
  <c r="AL53" i="23"/>
  <c r="AJ54" i="23"/>
  <c r="AG55" i="23"/>
  <c r="AO55" i="23" s="1"/>
  <c r="AH55" i="23"/>
  <c r="AQ55" i="23" s="1"/>
  <c r="AF55" i="23"/>
  <c r="AM55" i="23" s="1"/>
  <c r="AI64" i="23"/>
  <c r="AS64" i="23" s="1"/>
  <c r="AE64" i="23"/>
  <c r="AG64" i="23"/>
  <c r="AO64" i="23" s="1"/>
  <c r="AF64" i="23"/>
  <c r="AM64" i="23" s="1"/>
  <c r="AP65" i="23"/>
  <c r="AR63" i="23"/>
  <c r="AJ65" i="23"/>
  <c r="AH59" i="23"/>
  <c r="AQ59" i="23" s="1"/>
  <c r="AG59" i="23"/>
  <c r="AO59" i="23" s="1"/>
  <c r="AI59" i="23"/>
  <c r="AS59" i="23" s="1"/>
  <c r="AF59" i="23"/>
  <c r="AM59" i="23" s="1"/>
  <c r="AP61" i="23"/>
  <c r="AG66" i="23"/>
  <c r="AH66" i="23"/>
  <c r="AQ66" i="23" s="1"/>
  <c r="AI66" i="23"/>
  <c r="AS66" i="23" s="1"/>
  <c r="AF66" i="23"/>
  <c r="AM66" i="23" s="1"/>
  <c r="AE66" i="23"/>
  <c r="AK66" i="23" s="1"/>
  <c r="AG58" i="23"/>
  <c r="AO58" i="23" s="1"/>
  <c r="AH58" i="23"/>
  <c r="AQ58" i="23" s="1"/>
  <c r="AF58" i="23"/>
  <c r="AM58" i="23" s="1"/>
  <c r="AE58" i="23"/>
  <c r="AK58" i="23" s="1"/>
  <c r="AE59" i="23"/>
  <c r="AK59" i="23" s="1"/>
  <c r="AE60" i="23"/>
  <c r="AK60" i="23" s="1"/>
  <c r="AG60" i="23"/>
  <c r="AO60" i="23" s="1"/>
  <c r="AI43" i="23"/>
  <c r="AS43" i="23" s="1"/>
  <c r="AH44" i="23"/>
  <c r="AQ44" i="23" s="1"/>
  <c r="AI44" i="23"/>
  <c r="AS44" i="23" s="1"/>
  <c r="AI51" i="23"/>
  <c r="AS51" i="23" s="1"/>
  <c r="AI52" i="23"/>
  <c r="AS52" i="23" s="1"/>
  <c r="AH54" i="23"/>
  <c r="AQ54" i="23" s="1"/>
  <c r="AH63" i="23"/>
  <c r="AQ63" i="23" s="1"/>
  <c r="AE63" i="23"/>
  <c r="AK63" i="23" s="1"/>
  <c r="AG65" i="23"/>
  <c r="AO65" i="23" s="1"/>
  <c r="AI53" i="23"/>
  <c r="AS53" i="23" s="1"/>
  <c r="AE53" i="23"/>
  <c r="AK53" i="23" s="1"/>
  <c r="AI54" i="23"/>
  <c r="AS54" i="23" s="1"/>
  <c r="AF61" i="23"/>
  <c r="AM61" i="23" s="1"/>
  <c r="AG61" i="23"/>
  <c r="AO61" i="23" s="1"/>
  <c r="AG62" i="23"/>
  <c r="AO62" i="23" s="1"/>
  <c r="AE62" i="23"/>
  <c r="AK62" i="23" s="1"/>
  <c r="AF69" i="23"/>
  <c r="AM69" i="23" s="1"/>
  <c r="AI69" i="23"/>
  <c r="AS69" i="23" s="1"/>
  <c r="AG69" i="23"/>
  <c r="AO69" i="23" s="1"/>
  <c r="AF65" i="23"/>
  <c r="AM65" i="23" s="1"/>
  <c r="AH67" i="23"/>
  <c r="AQ67" i="23" s="1"/>
  <c r="AG67" i="23"/>
  <c r="AO67" i="23" s="1"/>
  <c r="AI68" i="23"/>
  <c r="AS68" i="23" s="1"/>
  <c r="AE68" i="23"/>
  <c r="AK68" i="23" s="1"/>
  <c r="AG68" i="23"/>
  <c r="AO68" i="23" s="1"/>
  <c r="AL68" i="23"/>
  <c r="AE70" i="23"/>
  <c r="AK70" i="23" s="1"/>
  <c r="AH70" i="23"/>
  <c r="AG12" i="22"/>
  <c r="AO12" i="22" s="1"/>
  <c r="AF12" i="22"/>
  <c r="AM12" i="22" s="1"/>
  <c r="AI12" i="22"/>
  <c r="AS12" i="22" s="1"/>
  <c r="AE12" i="22"/>
  <c r="AK12" i="22" s="1"/>
  <c r="AG14" i="22"/>
  <c r="AO14" i="22" s="1"/>
  <c r="AF14" i="22"/>
  <c r="AM14" i="22" s="1"/>
  <c r="AI14" i="22"/>
  <c r="AS14" i="22" s="1"/>
  <c r="AE14" i="22"/>
  <c r="AK14" i="22" s="1"/>
  <c r="AG16" i="22"/>
  <c r="AO16" i="22" s="1"/>
  <c r="AF16" i="22"/>
  <c r="AM16" i="22" s="1"/>
  <c r="AI16" i="22"/>
  <c r="AE16" i="22"/>
  <c r="AK16" i="22" s="1"/>
  <c r="O25" i="22"/>
  <c r="AR28" i="22"/>
  <c r="AH12" i="22"/>
  <c r="AQ12" i="22" s="1"/>
  <c r="AH14" i="22"/>
  <c r="AQ14" i="22" s="1"/>
  <c r="AH16" i="22"/>
  <c r="AQ16" i="22" s="1"/>
  <c r="AH19" i="22"/>
  <c r="AQ19" i="22" s="1"/>
  <c r="AL21" i="22"/>
  <c r="AG63" i="22"/>
  <c r="AO63" i="22" s="1"/>
  <c r="AF62" i="22"/>
  <c r="AM62" i="22" s="1"/>
  <c r="AI70" i="22"/>
  <c r="AF42" i="22"/>
  <c r="AM42" i="22" s="1"/>
  <c r="AE31" i="22"/>
  <c r="AK31" i="22" s="1"/>
  <c r="AI30" i="22"/>
  <c r="AS30" i="22" s="1"/>
  <c r="AG11" i="22"/>
  <c r="AO11" i="22" s="1"/>
  <c r="AI45" i="22"/>
  <c r="AS45" i="22" s="1"/>
  <c r="AH44" i="22"/>
  <c r="AQ44" i="22" s="1"/>
  <c r="AG43" i="22"/>
  <c r="AO43" i="22" s="1"/>
  <c r="AE26" i="22"/>
  <c r="AK26" i="22" s="1"/>
  <c r="AF11" i="22"/>
  <c r="AM11" i="22" s="1"/>
  <c r="AH34" i="22"/>
  <c r="AQ34" i="22" s="1"/>
  <c r="AI11" i="22"/>
  <c r="AS11" i="22" s="1"/>
  <c r="AE11" i="22"/>
  <c r="AK11" i="22" s="1"/>
  <c r="AG13" i="22"/>
  <c r="AO13" i="22" s="1"/>
  <c r="AF13" i="22"/>
  <c r="AM13" i="22" s="1"/>
  <c r="AI13" i="22"/>
  <c r="AS13" i="22" s="1"/>
  <c r="AE13" i="22"/>
  <c r="AK13" i="22" s="1"/>
  <c r="AG15" i="22"/>
  <c r="AO15" i="22" s="1"/>
  <c r="AF15" i="22"/>
  <c r="AM15" i="22" s="1"/>
  <c r="AI15" i="22"/>
  <c r="AS15" i="22" s="1"/>
  <c r="AE15" i="22"/>
  <c r="AK15" i="22" s="1"/>
  <c r="BC22" i="22"/>
  <c r="AR23" i="22"/>
  <c r="AH11" i="22"/>
  <c r="AQ11" i="22" s="1"/>
  <c r="AH13" i="22"/>
  <c r="AQ13" i="22" s="1"/>
  <c r="AH15" i="22"/>
  <c r="AQ15" i="22" s="1"/>
  <c r="AL25" i="22"/>
  <c r="AV25" i="22" s="1"/>
  <c r="AH29" i="22"/>
  <c r="AQ29" i="22" s="1"/>
  <c r="AG29" i="22"/>
  <c r="AO29" i="22" s="1"/>
  <c r="AF29" i="22"/>
  <c r="AM29" i="22" s="1"/>
  <c r="AR31" i="22"/>
  <c r="N28" i="22" s="1"/>
  <c r="AG40" i="22"/>
  <c r="AF40" i="22"/>
  <c r="AM40" i="22" s="1"/>
  <c r="AI40" i="22"/>
  <c r="AS40" i="22" s="1"/>
  <c r="AE40" i="22"/>
  <c r="AK40" i="22" s="1"/>
  <c r="AH40" i="22"/>
  <c r="AQ40" i="22" s="1"/>
  <c r="AF18" i="22"/>
  <c r="AM18" i="22" s="1"/>
  <c r="AF19" i="22"/>
  <c r="AM19" i="22" s="1"/>
  <c r="AJ19" i="22"/>
  <c r="AR19" i="22"/>
  <c r="AF20" i="22"/>
  <c r="AM20" i="22" s="1"/>
  <c r="AU19" i="22"/>
  <c r="AE21" i="22"/>
  <c r="AK21" i="22" s="1"/>
  <c r="AH22" i="22"/>
  <c r="AQ22" i="22" s="1"/>
  <c r="AG22" i="22"/>
  <c r="AO22" i="22" s="1"/>
  <c r="AR22" i="22"/>
  <c r="AF24" i="22"/>
  <c r="AM24" i="22" s="1"/>
  <c r="AE25" i="22"/>
  <c r="AK25" i="22" s="1"/>
  <c r="AH26" i="22"/>
  <c r="AQ26" i="22" s="1"/>
  <c r="AG26" i="22"/>
  <c r="AO26" i="22" s="1"/>
  <c r="AR26" i="22"/>
  <c r="AE29" i="22"/>
  <c r="AK29" i="22" s="1"/>
  <c r="AH30" i="22"/>
  <c r="AQ30" i="22" s="1"/>
  <c r="AG30" i="22"/>
  <c r="AO30" i="22" s="1"/>
  <c r="AF30" i="22"/>
  <c r="AM30" i="22" s="1"/>
  <c r="AF39" i="22"/>
  <c r="AM39" i="22" s="1"/>
  <c r="AI39" i="22"/>
  <c r="AS39" i="22" s="1"/>
  <c r="AE39" i="22"/>
  <c r="AK39" i="22" s="1"/>
  <c r="AH39" i="22"/>
  <c r="AQ39" i="22" s="1"/>
  <c r="AG39" i="22"/>
  <c r="AO39" i="22" s="1"/>
  <c r="AR27" i="22"/>
  <c r="N24" i="22" s="1"/>
  <c r="AG17" i="22"/>
  <c r="AO17" i="22" s="1"/>
  <c r="AG18" i="22"/>
  <c r="AO18" i="22" s="1"/>
  <c r="AG19" i="22"/>
  <c r="AO19" i="22" s="1"/>
  <c r="AG20" i="22"/>
  <c r="AO20" i="22" s="1"/>
  <c r="AH23" i="22"/>
  <c r="AG23" i="22"/>
  <c r="AO23" i="22" s="1"/>
  <c r="AJ23" i="22"/>
  <c r="AH27" i="22"/>
  <c r="AQ27" i="22" s="1"/>
  <c r="AG27" i="22"/>
  <c r="AO27" i="22" s="1"/>
  <c r="AF27" i="22"/>
  <c r="AM27" i="22" s="1"/>
  <c r="AI29" i="22"/>
  <c r="AS29" i="22" s="1"/>
  <c r="AJ30" i="22"/>
  <c r="F27" i="22" s="1"/>
  <c r="AH31" i="22"/>
  <c r="AQ31" i="22" s="1"/>
  <c r="AG31" i="22"/>
  <c r="AO31" i="22" s="1"/>
  <c r="AF31" i="22"/>
  <c r="AM31" i="22" s="1"/>
  <c r="AI36" i="22"/>
  <c r="AS36" i="22" s="1"/>
  <c r="AE36" i="22"/>
  <c r="AK36" i="22" s="1"/>
  <c r="AG36" i="22"/>
  <c r="AO36" i="22" s="1"/>
  <c r="AH36" i="22"/>
  <c r="AQ36" i="22" s="1"/>
  <c r="AF36" i="22"/>
  <c r="AM36" i="22" s="1"/>
  <c r="AL46" i="22"/>
  <c r="AG51" i="22"/>
  <c r="AO51" i="22" s="1"/>
  <c r="AF51" i="22"/>
  <c r="AM51" i="22" s="1"/>
  <c r="AI51" i="22"/>
  <c r="AS51" i="22" s="1"/>
  <c r="AE51" i="22"/>
  <c r="AK51" i="22" s="1"/>
  <c r="AH51" i="22"/>
  <c r="AQ51" i="22" s="1"/>
  <c r="AI60" i="22"/>
  <c r="AS60" i="22" s="1"/>
  <c r="AE60" i="22"/>
  <c r="AK60" i="22" s="1"/>
  <c r="AF60" i="22"/>
  <c r="AM60" i="22" s="1"/>
  <c r="AH60" i="22"/>
  <c r="AQ60" i="22" s="1"/>
  <c r="AG60" i="22"/>
  <c r="AO60" i="22" s="1"/>
  <c r="AH21" i="22"/>
  <c r="AQ21" i="22" s="1"/>
  <c r="AG21" i="22"/>
  <c r="AO21" i="22" s="1"/>
  <c r="AH25" i="22"/>
  <c r="AQ25" i="22" s="1"/>
  <c r="AG25" i="22"/>
  <c r="AO25" i="22" s="1"/>
  <c r="AJ28" i="22"/>
  <c r="AI20" i="22"/>
  <c r="AS20" i="22" s="1"/>
  <c r="AI21" i="22"/>
  <c r="AS21" i="22" s="1"/>
  <c r="AH24" i="22"/>
  <c r="AG24" i="22"/>
  <c r="AO24" i="22" s="1"/>
  <c r="AI25" i="22"/>
  <c r="AS25" i="22" s="1"/>
  <c r="AJ27" i="22"/>
  <c r="AH28" i="22"/>
  <c r="AQ28" i="22" s="1"/>
  <c r="AG28" i="22"/>
  <c r="AO28" i="22" s="1"/>
  <c r="AF28" i="22"/>
  <c r="AM28" i="22" s="1"/>
  <c r="AH32" i="22"/>
  <c r="AQ32" i="22" s="1"/>
  <c r="AG32" i="22"/>
  <c r="AO32" i="22" s="1"/>
  <c r="AF32" i="22"/>
  <c r="AM32" i="22" s="1"/>
  <c r="AI33" i="22"/>
  <c r="AS33" i="22" s="1"/>
  <c r="AE33" i="22"/>
  <c r="AK33" i="22" s="1"/>
  <c r="AG33" i="22"/>
  <c r="AO33" i="22" s="1"/>
  <c r="AI37" i="22"/>
  <c r="AS37" i="22" s="1"/>
  <c r="AG37" i="22"/>
  <c r="AO37" i="22" s="1"/>
  <c r="AR38" i="22"/>
  <c r="AF50" i="22"/>
  <c r="AM50" i="22" s="1"/>
  <c r="AI50" i="22"/>
  <c r="AS50" i="22" s="1"/>
  <c r="AE50" i="22"/>
  <c r="AK50" i="22" s="1"/>
  <c r="AH50" i="22"/>
  <c r="AQ50" i="22" s="1"/>
  <c r="AG50" i="22"/>
  <c r="AO50" i="22" s="1"/>
  <c r="AG56" i="22"/>
  <c r="AO56" i="22" s="1"/>
  <c r="AH56" i="22"/>
  <c r="AQ56" i="22" s="1"/>
  <c r="AF56" i="22"/>
  <c r="AM56" i="22" s="1"/>
  <c r="AI56" i="22"/>
  <c r="AS56" i="22" s="1"/>
  <c r="AF33" i="22"/>
  <c r="AM33" i="22" s="1"/>
  <c r="AI34" i="22"/>
  <c r="AS34" i="22" s="1"/>
  <c r="AE34" i="22"/>
  <c r="AK34" i="22" s="1"/>
  <c r="AG34" i="22"/>
  <c r="AO34" i="22" s="1"/>
  <c r="AF37" i="22"/>
  <c r="AM37" i="22" s="1"/>
  <c r="I35" i="22"/>
  <c r="AL38" i="22"/>
  <c r="H35" i="22" s="1"/>
  <c r="AH45" i="22"/>
  <c r="AQ45" i="22" s="1"/>
  <c r="AG45" i="22"/>
  <c r="AO45" i="22" s="1"/>
  <c r="AF45" i="22"/>
  <c r="AM45" i="22" s="1"/>
  <c r="AF47" i="22"/>
  <c r="AM47" i="22" s="1"/>
  <c r="AI47" i="22"/>
  <c r="AS47" i="22" s="1"/>
  <c r="AE47" i="22"/>
  <c r="AK47" i="22" s="1"/>
  <c r="AH47" i="22"/>
  <c r="AQ47" i="22" s="1"/>
  <c r="AJ59" i="22"/>
  <c r="AH33" i="22"/>
  <c r="AQ33" i="22" s="1"/>
  <c r="AF34" i="22"/>
  <c r="AM34" i="22" s="1"/>
  <c r="AI35" i="22"/>
  <c r="AS35" i="22" s="1"/>
  <c r="AE35" i="22"/>
  <c r="AK35" i="22" s="1"/>
  <c r="AG35" i="22"/>
  <c r="AO35" i="22" s="1"/>
  <c r="AH37" i="22"/>
  <c r="AQ37" i="22" s="1"/>
  <c r="AG41" i="22"/>
  <c r="AO41" i="22" s="1"/>
  <c r="AF41" i="22"/>
  <c r="AM41" i="22" s="1"/>
  <c r="AF43" i="22"/>
  <c r="AM43" i="22" s="1"/>
  <c r="AI43" i="22"/>
  <c r="AS43" i="22" s="1"/>
  <c r="AE43" i="22"/>
  <c r="AK43" i="22" s="1"/>
  <c r="AH43" i="22"/>
  <c r="AQ43" i="22" s="1"/>
  <c r="AG44" i="22"/>
  <c r="AO44" i="22" s="1"/>
  <c r="AF44" i="22"/>
  <c r="AM44" i="22" s="1"/>
  <c r="AI44" i="22"/>
  <c r="AE44" i="22"/>
  <c r="AK44" i="22" s="1"/>
  <c r="AJ45" i="22"/>
  <c r="AR46" i="22"/>
  <c r="AG47" i="22"/>
  <c r="AO47" i="22" s="1"/>
  <c r="AH48" i="22"/>
  <c r="AQ48" i="22" s="1"/>
  <c r="AG48" i="22"/>
  <c r="AO48" i="22" s="1"/>
  <c r="AF48" i="22"/>
  <c r="AM48" i="22" s="1"/>
  <c r="AI48" i="22"/>
  <c r="AS48" i="22" s="1"/>
  <c r="AE48" i="22"/>
  <c r="AK48" i="22" s="1"/>
  <c r="AL54" i="22"/>
  <c r="AG38" i="22"/>
  <c r="AO38" i="22" s="1"/>
  <c r="AG42" i="22"/>
  <c r="AG46" i="22"/>
  <c r="AO46" i="22" s="1"/>
  <c r="AR49" i="22"/>
  <c r="AL53" i="22"/>
  <c r="AF55" i="22"/>
  <c r="AM55" i="22" s="1"/>
  <c r="AW54" i="22" s="1"/>
  <c r="AI55" i="22"/>
  <c r="AS55" i="22" s="1"/>
  <c r="AH55" i="22"/>
  <c r="AQ55" i="22" s="1"/>
  <c r="AG55" i="22"/>
  <c r="AO55" i="22" s="1"/>
  <c r="AH57" i="22"/>
  <c r="AQ57" i="22" s="1"/>
  <c r="AG57" i="22"/>
  <c r="AO57" i="22" s="1"/>
  <c r="AF57" i="22"/>
  <c r="AM57" i="22" s="1"/>
  <c r="AE57" i="22"/>
  <c r="AK57" i="22" s="1"/>
  <c r="AF61" i="22"/>
  <c r="AM61" i="22" s="1"/>
  <c r="AE61" i="22"/>
  <c r="AK61" i="22" s="1"/>
  <c r="AG61" i="22"/>
  <c r="AO61" i="22" s="1"/>
  <c r="AI61" i="22"/>
  <c r="AS61" i="22" s="1"/>
  <c r="AP62" i="22"/>
  <c r="AH38" i="22"/>
  <c r="AQ38" i="22" s="1"/>
  <c r="AH42" i="22"/>
  <c r="AQ42" i="22" s="1"/>
  <c r="AH46" i="22"/>
  <c r="AQ46" i="22" s="1"/>
  <c r="AL49" i="22"/>
  <c r="AP61" i="22"/>
  <c r="BA61" i="22"/>
  <c r="AE38" i="22"/>
  <c r="AK38" i="22" s="1"/>
  <c r="AE42" i="22"/>
  <c r="AK42" i="22" s="1"/>
  <c r="AH52" i="22"/>
  <c r="AQ52" i="22" s="1"/>
  <c r="AG52" i="22"/>
  <c r="AO52" i="22" s="1"/>
  <c r="AF52" i="22"/>
  <c r="AM52" i="22" s="1"/>
  <c r="AW52" i="22" s="1"/>
  <c r="AI54" i="22"/>
  <c r="AS54" i="22" s="1"/>
  <c r="AE54" i="22"/>
  <c r="AK54" i="22" s="1"/>
  <c r="AH54" i="22"/>
  <c r="AQ54" i="22" s="1"/>
  <c r="AG54" i="22"/>
  <c r="AO54" i="22" s="1"/>
  <c r="AG58" i="22"/>
  <c r="AO58" i="22" s="1"/>
  <c r="AF58" i="22"/>
  <c r="AM58" i="22" s="1"/>
  <c r="AI58" i="22"/>
  <c r="AS58" i="22" s="1"/>
  <c r="AH58" i="22"/>
  <c r="AQ58" i="22" s="1"/>
  <c r="AE58" i="22"/>
  <c r="AK58" i="22" s="1"/>
  <c r="AF65" i="22"/>
  <c r="AM65" i="22" s="1"/>
  <c r="AH65" i="22"/>
  <c r="AQ65" i="22" s="1"/>
  <c r="AG65" i="22"/>
  <c r="AO65" i="22" s="1"/>
  <c r="AE65" i="22"/>
  <c r="AK65" i="22" s="1"/>
  <c r="AI65" i="22"/>
  <c r="AS65" i="22" s="1"/>
  <c r="AG49" i="22"/>
  <c r="AO49" i="22" s="1"/>
  <c r="AG53" i="22"/>
  <c r="AO53" i="22" s="1"/>
  <c r="AG59" i="22"/>
  <c r="AO59" i="22" s="1"/>
  <c r="AN67" i="22"/>
  <c r="AH49" i="22"/>
  <c r="AQ49" i="22" s="1"/>
  <c r="AH53" i="22"/>
  <c r="AQ53" i="22" s="1"/>
  <c r="AI64" i="22"/>
  <c r="AS64" i="22" s="1"/>
  <c r="AE64" i="22"/>
  <c r="AK64" i="22" s="1"/>
  <c r="AH64" i="22"/>
  <c r="AQ64" i="22" s="1"/>
  <c r="AG64" i="22"/>
  <c r="AO64" i="22" s="1"/>
  <c r="AF64" i="22"/>
  <c r="AM64" i="22" s="1"/>
  <c r="AI69" i="22"/>
  <c r="AS69" i="22" s="1"/>
  <c r="AE69" i="22"/>
  <c r="AK69" i="22" s="1"/>
  <c r="AF69" i="22"/>
  <c r="AM69" i="22" s="1"/>
  <c r="AH69" i="22"/>
  <c r="AQ69" i="22" s="1"/>
  <c r="AE49" i="22"/>
  <c r="AK49" i="22" s="1"/>
  <c r="AE53" i="22"/>
  <c r="AK53" i="22" s="1"/>
  <c r="AH59" i="22"/>
  <c r="AQ59" i="22" s="1"/>
  <c r="AF59" i="22"/>
  <c r="AM59" i="22" s="1"/>
  <c r="AP66" i="22"/>
  <c r="AG69" i="22"/>
  <c r="AO69" i="22" s="1"/>
  <c r="AI66" i="22"/>
  <c r="AS66" i="22" s="1"/>
  <c r="AN66" i="22"/>
  <c r="AI67" i="22"/>
  <c r="AS67" i="22" s="1"/>
  <c r="AH68" i="22"/>
  <c r="AQ68" i="22" s="1"/>
  <c r="AI68" i="22"/>
  <c r="AS68" i="22" s="1"/>
  <c r="AE68" i="22"/>
  <c r="AK68" i="22" s="1"/>
  <c r="AF70" i="22"/>
  <c r="AM70" i="22" s="1"/>
  <c r="AW70" i="22" s="1"/>
  <c r="AG70" i="22"/>
  <c r="AO70" i="22" s="1"/>
  <c r="AE66" i="22"/>
  <c r="AK66" i="22" s="1"/>
  <c r="AE67" i="22"/>
  <c r="AK67" i="22" s="1"/>
  <c r="AF68" i="22"/>
  <c r="AM68" i="22" s="1"/>
  <c r="AE70" i="22"/>
  <c r="AK70" i="22" s="1"/>
  <c r="AI62" i="22"/>
  <c r="AS62" i="22" s="1"/>
  <c r="AN62" i="22"/>
  <c r="AI63" i="22"/>
  <c r="AS63" i="22" s="1"/>
  <c r="AF66" i="22"/>
  <c r="AM66" i="22" s="1"/>
  <c r="AF67" i="22"/>
  <c r="AM67" i="22" s="1"/>
  <c r="AG68" i="22"/>
  <c r="AO68" i="22" s="1"/>
  <c r="AH70" i="22"/>
  <c r="AN11" i="21"/>
  <c r="K8" i="21"/>
  <c r="AF12" i="21"/>
  <c r="AM12" i="21" s="1"/>
  <c r="AH12" i="21"/>
  <c r="AQ12" i="21" s="1"/>
  <c r="AG12" i="21"/>
  <c r="AO12" i="21" s="1"/>
  <c r="AE12" i="21"/>
  <c r="AK12" i="21" s="1"/>
  <c r="AI12" i="21"/>
  <c r="AS12" i="21" s="1"/>
  <c r="AF13" i="21"/>
  <c r="AM13" i="21" s="1"/>
  <c r="AH13" i="21"/>
  <c r="AQ13" i="21" s="1"/>
  <c r="AG13" i="21"/>
  <c r="AO13" i="21" s="1"/>
  <c r="AE13" i="21"/>
  <c r="AK13" i="21" s="1"/>
  <c r="AI13" i="21"/>
  <c r="AF14" i="21"/>
  <c r="AM14" i="21" s="1"/>
  <c r="AH14" i="21"/>
  <c r="AQ14" i="21" s="1"/>
  <c r="AG14" i="21"/>
  <c r="AO14" i="21" s="1"/>
  <c r="AE14" i="21"/>
  <c r="AK14" i="21" s="1"/>
  <c r="AI14" i="21"/>
  <c r="AS14" i="21" s="1"/>
  <c r="L15" i="21"/>
  <c r="AP30" i="21"/>
  <c r="AF15" i="21"/>
  <c r="AM15" i="21" s="1"/>
  <c r="AH15" i="21"/>
  <c r="AQ15" i="21" s="1"/>
  <c r="AG15" i="21"/>
  <c r="AO15" i="21" s="1"/>
  <c r="AE15" i="21"/>
  <c r="AK15" i="21" s="1"/>
  <c r="AI15" i="21"/>
  <c r="AS15" i="21" s="1"/>
  <c r="AF16" i="21"/>
  <c r="AM16" i="21" s="1"/>
  <c r="AH16" i="21"/>
  <c r="AQ16" i="21" s="1"/>
  <c r="AG16" i="21"/>
  <c r="AO16" i="21" s="1"/>
  <c r="AE16" i="21"/>
  <c r="AK16" i="21" s="1"/>
  <c r="AI16" i="21"/>
  <c r="AS16" i="21" s="1"/>
  <c r="AP28" i="21"/>
  <c r="I23" i="21"/>
  <c r="AL26" i="21"/>
  <c r="AL18" i="21"/>
  <c r="H15" i="21" s="1"/>
  <c r="AI27" i="21"/>
  <c r="AS27" i="21" s="1"/>
  <c r="AE27" i="21"/>
  <c r="AK27" i="21" s="1"/>
  <c r="AG27" i="21"/>
  <c r="AH27" i="21"/>
  <c r="AQ27" i="21" s="1"/>
  <c r="AF27" i="21"/>
  <c r="AM27" i="21" s="1"/>
  <c r="AE17" i="21"/>
  <c r="AK17" i="21" s="1"/>
  <c r="I18" i="21"/>
  <c r="AH19" i="21"/>
  <c r="AQ19" i="21" s="1"/>
  <c r="AI20" i="21"/>
  <c r="AS20" i="21" s="1"/>
  <c r="AE21" i="21"/>
  <c r="AK21" i="21" s="1"/>
  <c r="AF22" i="21"/>
  <c r="AM22" i="21" s="1"/>
  <c r="AI24" i="21"/>
  <c r="AS24" i="21" s="1"/>
  <c r="AN24" i="21"/>
  <c r="J21" i="21" s="1"/>
  <c r="AP40" i="21"/>
  <c r="AH11" i="21"/>
  <c r="AQ11" i="21" s="1"/>
  <c r="I17" i="21"/>
  <c r="AF17" i="21"/>
  <c r="AM17" i="21" s="1"/>
  <c r="AI19" i="21"/>
  <c r="AS19" i="21" s="1"/>
  <c r="AN19" i="21"/>
  <c r="I21" i="21"/>
  <c r="AL21" i="21"/>
  <c r="AG23" i="21"/>
  <c r="AO23" i="21" s="1"/>
  <c r="AI23" i="21"/>
  <c r="AS23" i="21" s="1"/>
  <c r="AJ24" i="21"/>
  <c r="F21" i="21" s="1"/>
  <c r="AI25" i="21"/>
  <c r="AS25" i="21" s="1"/>
  <c r="AE25" i="21"/>
  <c r="AK25" i="21" s="1"/>
  <c r="AG25" i="21"/>
  <c r="AO25" i="21" s="1"/>
  <c r="AN26" i="21"/>
  <c r="J23" i="21" s="1"/>
  <c r="AI28" i="21"/>
  <c r="AS28" i="21" s="1"/>
  <c r="AE28" i="21"/>
  <c r="AK28" i="21" s="1"/>
  <c r="AI29" i="21"/>
  <c r="AS29" i="21" s="1"/>
  <c r="AE29" i="21"/>
  <c r="AK29" i="21" s="1"/>
  <c r="AG29" i="21"/>
  <c r="AO29" i="21" s="1"/>
  <c r="AI31" i="21"/>
  <c r="AS31" i="21" s="1"/>
  <c r="AE31" i="21"/>
  <c r="AK31" i="21" s="1"/>
  <c r="AF31" i="21"/>
  <c r="AM31" i="21" s="1"/>
  <c r="AH31" i="21"/>
  <c r="AQ31" i="21" s="1"/>
  <c r="AG31" i="21"/>
  <c r="AO31" i="21" s="1"/>
  <c r="AI33" i="21"/>
  <c r="AS33" i="21" s="1"/>
  <c r="AE33" i="21"/>
  <c r="AK33" i="21" s="1"/>
  <c r="AF33" i="21"/>
  <c r="AM33" i="21" s="1"/>
  <c r="AH33" i="21"/>
  <c r="AQ33" i="21" s="1"/>
  <c r="AG33" i="21"/>
  <c r="AO33" i="21" s="1"/>
  <c r="AI34" i="21"/>
  <c r="AS34" i="21" s="1"/>
  <c r="AE34" i="21"/>
  <c r="AK34" i="21" s="1"/>
  <c r="AH34" i="21"/>
  <c r="AQ34" i="21" s="1"/>
  <c r="AG34" i="21"/>
  <c r="AO34" i="21" s="1"/>
  <c r="AF34" i="21"/>
  <c r="AM34" i="21" s="1"/>
  <c r="AP35" i="21"/>
  <c r="AI36" i="21"/>
  <c r="AS36" i="21" s="1"/>
  <c r="AE36" i="21"/>
  <c r="AK36" i="21" s="1"/>
  <c r="AH36" i="21"/>
  <c r="AQ36" i="21" s="1"/>
  <c r="AG36" i="21"/>
  <c r="AO36" i="21" s="1"/>
  <c r="AF36" i="21"/>
  <c r="AM36" i="21" s="1"/>
  <c r="M34" i="21"/>
  <c r="AP37" i="21"/>
  <c r="L34" i="21" s="1"/>
  <c r="AI38" i="21"/>
  <c r="AE38" i="21"/>
  <c r="AK38" i="21" s="1"/>
  <c r="AH38" i="21"/>
  <c r="AQ38" i="21" s="1"/>
  <c r="AG38" i="21"/>
  <c r="AO38" i="21" s="1"/>
  <c r="AF38" i="21"/>
  <c r="AM38" i="21" s="1"/>
  <c r="AP47" i="21"/>
  <c r="AE11" i="21"/>
  <c r="AK11" i="21" s="1"/>
  <c r="AI11" i="21"/>
  <c r="AS11" i="21" s="1"/>
  <c r="K14" i="21"/>
  <c r="AH17" i="21"/>
  <c r="AQ17" i="21" s="1"/>
  <c r="AG18" i="21"/>
  <c r="AO18" i="21" s="1"/>
  <c r="AI18" i="21"/>
  <c r="AS18" i="21" s="1"/>
  <c r="AE19" i="21"/>
  <c r="AK19" i="21" s="1"/>
  <c r="G21" i="21"/>
  <c r="AH21" i="21"/>
  <c r="AQ21" i="21" s="1"/>
  <c r="AI22" i="21"/>
  <c r="AS22" i="21" s="1"/>
  <c r="AN22" i="21"/>
  <c r="AE23" i="21"/>
  <c r="AK23" i="21" s="1"/>
  <c r="AL24" i="21"/>
  <c r="H21" i="21" s="1"/>
  <c r="AF25" i="21"/>
  <c r="AM25" i="21" s="1"/>
  <c r="AP26" i="21"/>
  <c r="L23" i="21" s="1"/>
  <c r="AF28" i="21"/>
  <c r="AM28" i="21" s="1"/>
  <c r="AF29" i="21"/>
  <c r="AM29" i="21" s="1"/>
  <c r="AI30" i="21"/>
  <c r="AS30" i="21" s="1"/>
  <c r="AE30" i="21"/>
  <c r="AF30" i="21"/>
  <c r="AM30" i="21" s="1"/>
  <c r="AI32" i="21"/>
  <c r="AS32" i="21" s="1"/>
  <c r="AE32" i="21"/>
  <c r="AK32" i="21" s="1"/>
  <c r="AH32" i="21"/>
  <c r="AQ32" i="21" s="1"/>
  <c r="AF32" i="21"/>
  <c r="AM32" i="21" s="1"/>
  <c r="AF39" i="21"/>
  <c r="AM39" i="21" s="1"/>
  <c r="AH39" i="21"/>
  <c r="AQ39" i="21" s="1"/>
  <c r="AG39" i="21"/>
  <c r="AO39" i="21" s="1"/>
  <c r="AE39" i="21"/>
  <c r="AK39" i="21" s="1"/>
  <c r="AI39" i="21"/>
  <c r="AS39" i="21" s="1"/>
  <c r="AF11" i="21"/>
  <c r="AI17" i="21"/>
  <c r="AS17" i="21" s="1"/>
  <c r="AN17" i="21"/>
  <c r="AJ18" i="21"/>
  <c r="AF19" i="21"/>
  <c r="AM19" i="21" s="1"/>
  <c r="AW18" i="21" s="1"/>
  <c r="AW20" i="21"/>
  <c r="AI21" i="21"/>
  <c r="AS21" i="21" s="1"/>
  <c r="M23" i="21"/>
  <c r="AH24" i="21"/>
  <c r="AQ24" i="21" s="1"/>
  <c r="AH25" i="21"/>
  <c r="AQ25" i="21" s="1"/>
  <c r="AI26" i="21"/>
  <c r="AS26" i="21" s="1"/>
  <c r="AE26" i="21"/>
  <c r="AK26" i="21" s="1"/>
  <c r="AG28" i="21"/>
  <c r="AO28" i="21" s="1"/>
  <c r="AH29" i="21"/>
  <c r="AQ29" i="21" s="1"/>
  <c r="AG30" i="21"/>
  <c r="AO30" i="21" s="1"/>
  <c r="AG32" i="21"/>
  <c r="AO32" i="21" s="1"/>
  <c r="AG35" i="21"/>
  <c r="AO35" i="21" s="1"/>
  <c r="AG37" i="21"/>
  <c r="AO37" i="21" s="1"/>
  <c r="AE41" i="21"/>
  <c r="AK41" i="21" s="1"/>
  <c r="AF42" i="21"/>
  <c r="AM42" i="21" s="1"/>
  <c r="AE44" i="21"/>
  <c r="AK44" i="21" s="1"/>
  <c r="AF45" i="21"/>
  <c r="AM45" i="21" s="1"/>
  <c r="AL55" i="21"/>
  <c r="AI43" i="21"/>
  <c r="AS43" i="21" s="1"/>
  <c r="AE43" i="21"/>
  <c r="AK43" i="21" s="1"/>
  <c r="AH46" i="21"/>
  <c r="AQ46" i="21" s="1"/>
  <c r="AG46" i="21"/>
  <c r="AO46" i="21" s="1"/>
  <c r="AF48" i="21"/>
  <c r="AM48" i="21" s="1"/>
  <c r="AI48" i="21"/>
  <c r="AS48" i="21" s="1"/>
  <c r="AG48" i="21"/>
  <c r="AO48" i="21" s="1"/>
  <c r="AR49" i="21"/>
  <c r="AI35" i="21"/>
  <c r="AS35" i="21" s="1"/>
  <c r="AE35" i="21"/>
  <c r="AK35" i="21" s="1"/>
  <c r="AI37" i="21"/>
  <c r="AS37" i="21" s="1"/>
  <c r="AE37" i="21"/>
  <c r="AK37" i="21" s="1"/>
  <c r="AI40" i="21"/>
  <c r="AS40" i="21" s="1"/>
  <c r="AE40" i="21"/>
  <c r="AK40" i="21" s="1"/>
  <c r="AG40" i="21"/>
  <c r="AO40" i="21" s="1"/>
  <c r="AL46" i="21"/>
  <c r="AR56" i="21"/>
  <c r="AR58" i="21"/>
  <c r="AF35" i="21"/>
  <c r="AM35" i="21" s="1"/>
  <c r="AF37" i="21"/>
  <c r="AM37" i="21" s="1"/>
  <c r="AF40" i="21"/>
  <c r="AM40" i="21" s="1"/>
  <c r="AF41" i="21"/>
  <c r="AM41" i="21" s="1"/>
  <c r="AH41" i="21"/>
  <c r="AQ41" i="21" s="1"/>
  <c r="AF44" i="21"/>
  <c r="AM44" i="21" s="1"/>
  <c r="AG44" i="21"/>
  <c r="AO44" i="21" s="1"/>
  <c r="AI44" i="21"/>
  <c r="AS44" i="21" s="1"/>
  <c r="AG45" i="21"/>
  <c r="AO45" i="21" s="1"/>
  <c r="AE45" i="21"/>
  <c r="AK45" i="21" s="1"/>
  <c r="AH45" i="21"/>
  <c r="AI46" i="21"/>
  <c r="AS46" i="21" s="1"/>
  <c r="AI47" i="21"/>
  <c r="AS47" i="21" s="1"/>
  <c r="AE47" i="21"/>
  <c r="AK47" i="21" s="1"/>
  <c r="AG47" i="21"/>
  <c r="AO47" i="21" s="1"/>
  <c r="AH48" i="21"/>
  <c r="AQ48" i="21" s="1"/>
  <c r="AH50" i="21"/>
  <c r="AQ50" i="21" s="1"/>
  <c r="AE50" i="21"/>
  <c r="AK50" i="21" s="1"/>
  <c r="AF51" i="21"/>
  <c r="AM51" i="21" s="1"/>
  <c r="AL54" i="21"/>
  <c r="AW53" i="21"/>
  <c r="AE61" i="21"/>
  <c r="AK61" i="21" s="1"/>
  <c r="AU61" i="21" s="1"/>
  <c r="AP61" i="21"/>
  <c r="AG66" i="21"/>
  <c r="AO66" i="21" s="1"/>
  <c r="AF66" i="21"/>
  <c r="AM66" i="21" s="1"/>
  <c r="AI66" i="21"/>
  <c r="AS66" i="21" s="1"/>
  <c r="AH66" i="21"/>
  <c r="AQ66" i="21" s="1"/>
  <c r="AG49" i="21"/>
  <c r="AO49" i="21" s="1"/>
  <c r="AE49" i="21"/>
  <c r="AK49" i="21" s="1"/>
  <c r="AN51" i="21"/>
  <c r="AG57" i="21"/>
  <c r="AO57" i="21" s="1"/>
  <c r="AE57" i="21"/>
  <c r="AK57" i="21" s="1"/>
  <c r="AN61" i="21"/>
  <c r="AF49" i="21"/>
  <c r="AM49" i="21" s="1"/>
  <c r="AW49" i="21" s="1"/>
  <c r="AN50" i="21"/>
  <c r="AJ54" i="21"/>
  <c r="AF56" i="21"/>
  <c r="AM56" i="21" s="1"/>
  <c r="AG56" i="21"/>
  <c r="AO56" i="21" s="1"/>
  <c r="AH56" i="21"/>
  <c r="AQ56" i="21" s="1"/>
  <c r="AH57" i="21"/>
  <c r="AQ57" i="21" s="1"/>
  <c r="AE59" i="21"/>
  <c r="AK59" i="21" s="1"/>
  <c r="AG59" i="21"/>
  <c r="AO59" i="21" s="1"/>
  <c r="AI59" i="21"/>
  <c r="AS59" i="21" s="1"/>
  <c r="AI64" i="21"/>
  <c r="AS64" i="21" s="1"/>
  <c r="AE64" i="21"/>
  <c r="AK64" i="21" s="1"/>
  <c r="AG64" i="21"/>
  <c r="AO64" i="21" s="1"/>
  <c r="AF64" i="21"/>
  <c r="AM64" i="21" s="1"/>
  <c r="AJ70" i="21"/>
  <c r="AT70" i="21"/>
  <c r="AU70" i="21"/>
  <c r="AI51" i="21"/>
  <c r="AS51" i="21" s="1"/>
  <c r="AL53" i="21"/>
  <c r="AE55" i="21"/>
  <c r="AK55" i="21" s="1"/>
  <c r="AG55" i="21"/>
  <c r="AO55" i="21" s="1"/>
  <c r="AH55" i="21"/>
  <c r="AQ55" i="21" s="1"/>
  <c r="AI57" i="21"/>
  <c r="AS57" i="21" s="1"/>
  <c r="AE58" i="21"/>
  <c r="AK58" i="21" s="1"/>
  <c r="AF58" i="21"/>
  <c r="AM58" i="21" s="1"/>
  <c r="AH58" i="21"/>
  <c r="AQ58" i="21" s="1"/>
  <c r="AF59" i="21"/>
  <c r="AM59" i="21" s="1"/>
  <c r="AJ62" i="21"/>
  <c r="AF65" i="21"/>
  <c r="AM65" i="21" s="1"/>
  <c r="AG65" i="21"/>
  <c r="AO65" i="21" s="1"/>
  <c r="AE65" i="21"/>
  <c r="AK65" i="21" s="1"/>
  <c r="AH65" i="21"/>
  <c r="AQ65" i="21" s="1"/>
  <c r="AI53" i="21"/>
  <c r="AS53" i="21" s="1"/>
  <c r="AI54" i="21"/>
  <c r="AS54" i="21" s="1"/>
  <c r="AE60" i="21"/>
  <c r="AK60" i="21" s="1"/>
  <c r="AG62" i="21"/>
  <c r="AO62" i="21" s="1"/>
  <c r="AH62" i="21"/>
  <c r="AQ62" i="21" s="1"/>
  <c r="AI68" i="21"/>
  <c r="AS68" i="21" s="1"/>
  <c r="AE68" i="21"/>
  <c r="AK68" i="21" s="1"/>
  <c r="AH68" i="21"/>
  <c r="AQ68" i="21" s="1"/>
  <c r="AL68" i="21"/>
  <c r="AH53" i="21"/>
  <c r="AQ53" i="21" s="1"/>
  <c r="AF61" i="21"/>
  <c r="AM61" i="21" s="1"/>
  <c r="AI61" i="21"/>
  <c r="AS61" i="21" s="1"/>
  <c r="AR62" i="21"/>
  <c r="AF69" i="21"/>
  <c r="AM69" i="21" s="1"/>
  <c r="AI69" i="21"/>
  <c r="AS69" i="21" s="1"/>
  <c r="AF70" i="21"/>
  <c r="AM70" i="21" s="1"/>
  <c r="AW70" i="21" s="1"/>
  <c r="AG70" i="21"/>
  <c r="AO70" i="21" s="1"/>
  <c r="AH70" i="21"/>
  <c r="AQ70" i="21" s="1"/>
  <c r="AE67" i="21"/>
  <c r="AK67" i="21" s="1"/>
  <c r="AI67" i="21"/>
  <c r="AS67" i="21" s="1"/>
  <c r="AE16" i="20"/>
  <c r="AK16" i="20" s="1"/>
  <c r="AI15" i="20"/>
  <c r="AS15" i="20" s="1"/>
  <c r="AI11" i="20"/>
  <c r="AS11" i="20" s="1"/>
  <c r="AE11" i="20"/>
  <c r="AK11" i="20" s="1"/>
  <c r="AH11" i="20"/>
  <c r="AQ11" i="20" s="1"/>
  <c r="AG11" i="20"/>
  <c r="AO11" i="20" s="1"/>
  <c r="AN14" i="20"/>
  <c r="J11" i="20" s="1"/>
  <c r="M17" i="20"/>
  <c r="AP20" i="20"/>
  <c r="AF11" i="20"/>
  <c r="AM11" i="20" s="1"/>
  <c r="AF13" i="20"/>
  <c r="AM13" i="20" s="1"/>
  <c r="AI13" i="20"/>
  <c r="AS13" i="20" s="1"/>
  <c r="AE13" i="20"/>
  <c r="AK13" i="20" s="1"/>
  <c r="AH13" i="20"/>
  <c r="AQ13" i="20" s="1"/>
  <c r="AG13" i="20"/>
  <c r="AO13" i="20" s="1"/>
  <c r="AF12" i="20"/>
  <c r="AM12" i="20" s="1"/>
  <c r="AI12" i="20"/>
  <c r="AS12" i="20" s="1"/>
  <c r="AE12" i="20"/>
  <c r="AK12" i="20" s="1"/>
  <c r="AH12" i="20"/>
  <c r="AQ12" i="20" s="1"/>
  <c r="AG12" i="20"/>
  <c r="AO12" i="20" s="1"/>
  <c r="K11" i="20"/>
  <c r="AE14" i="20"/>
  <c r="AK14" i="20" s="1"/>
  <c r="AH15" i="20"/>
  <c r="AQ15" i="20" s="1"/>
  <c r="AF15" i="20"/>
  <c r="AM15" i="20" s="1"/>
  <c r="AI17" i="20"/>
  <c r="AS17" i="20" s="1"/>
  <c r="AE17" i="20"/>
  <c r="AK17" i="20" s="1"/>
  <c r="AG17" i="20"/>
  <c r="AO17" i="20" s="1"/>
  <c r="M19" i="20"/>
  <c r="AF20" i="20"/>
  <c r="AM20" i="20" s="1"/>
  <c r="AI21" i="20"/>
  <c r="AS21" i="20" s="1"/>
  <c r="AG21" i="20"/>
  <c r="AO21" i="20" s="1"/>
  <c r="AP23" i="20"/>
  <c r="AR24" i="20"/>
  <c r="H27" i="20"/>
  <c r="AR27" i="20"/>
  <c r="N24" i="20" s="1"/>
  <c r="AR28" i="20"/>
  <c r="AP40" i="20"/>
  <c r="AF14" i="20"/>
  <c r="AM14" i="20" s="1"/>
  <c r="AE15" i="20"/>
  <c r="AK15" i="20" s="1"/>
  <c r="AF17" i="20"/>
  <c r="AM17" i="20" s="1"/>
  <c r="AI18" i="20"/>
  <c r="AS18" i="20" s="1"/>
  <c r="AE18" i="20"/>
  <c r="AK18" i="20" s="1"/>
  <c r="AG18" i="20"/>
  <c r="AO18" i="20" s="1"/>
  <c r="M20" i="20"/>
  <c r="AF21" i="20"/>
  <c r="AM21" i="20" s="1"/>
  <c r="AI22" i="20"/>
  <c r="AS22" i="20" s="1"/>
  <c r="AE22" i="20"/>
  <c r="AK22" i="20" s="1"/>
  <c r="AG22" i="20"/>
  <c r="AO22" i="20" s="1"/>
  <c r="AL25" i="20"/>
  <c r="AL28" i="20"/>
  <c r="H25" i="20" s="1"/>
  <c r="AR33" i="20"/>
  <c r="O30" i="20"/>
  <c r="AH35" i="20"/>
  <c r="AQ35" i="20" s="1"/>
  <c r="AG35" i="20"/>
  <c r="AO35" i="20" s="1"/>
  <c r="AE35" i="20"/>
  <c r="AK35" i="20" s="1"/>
  <c r="AF35" i="20"/>
  <c r="AM35" i="20" s="1"/>
  <c r="AG15" i="20"/>
  <c r="AO15" i="20" s="1"/>
  <c r="AY14" i="20" s="1"/>
  <c r="AH16" i="20"/>
  <c r="AQ16" i="20" s="1"/>
  <c r="AF16" i="20"/>
  <c r="AM16" i="20" s="1"/>
  <c r="AH17" i="20"/>
  <c r="AQ17" i="20" s="1"/>
  <c r="O21" i="20"/>
  <c r="AH21" i="20"/>
  <c r="AQ21" i="20" s="1"/>
  <c r="AI23" i="20"/>
  <c r="AS23" i="20" s="1"/>
  <c r="AE23" i="20"/>
  <c r="AK23" i="20" s="1"/>
  <c r="AL23" i="20"/>
  <c r="O24" i="20"/>
  <c r="O25" i="20"/>
  <c r="G27" i="20"/>
  <c r="AL33" i="20"/>
  <c r="I30" i="20"/>
  <c r="AH14" i="20"/>
  <c r="AQ14" i="20" s="1"/>
  <c r="AI14" i="20"/>
  <c r="AS14" i="20" s="1"/>
  <c r="AE20" i="20"/>
  <c r="AK20" i="20" s="1"/>
  <c r="AG20" i="20"/>
  <c r="AO20" i="20" s="1"/>
  <c r="AP22" i="20"/>
  <c r="AE34" i="20"/>
  <c r="AK34" i="20" s="1"/>
  <c r="AG34" i="20"/>
  <c r="AO34" i="20" s="1"/>
  <c r="AI34" i="20"/>
  <c r="AS34" i="20" s="1"/>
  <c r="AF34" i="20"/>
  <c r="AM34" i="20" s="1"/>
  <c r="AW33" i="20" s="1"/>
  <c r="AH36" i="20"/>
  <c r="AQ36" i="20" s="1"/>
  <c r="AG36" i="20"/>
  <c r="AO36" i="20" s="1"/>
  <c r="AI36" i="20"/>
  <c r="AS36" i="20" s="1"/>
  <c r="AF36" i="20"/>
  <c r="AM36" i="20" s="1"/>
  <c r="AG24" i="20"/>
  <c r="AO24" i="20" s="1"/>
  <c r="AG25" i="20"/>
  <c r="AO25" i="20" s="1"/>
  <c r="AG26" i="20"/>
  <c r="AO26" i="20" s="1"/>
  <c r="AG27" i="20"/>
  <c r="AO27" i="20" s="1"/>
  <c r="AG29" i="20"/>
  <c r="AO29" i="20" s="1"/>
  <c r="AI31" i="20"/>
  <c r="AS31" i="20" s="1"/>
  <c r="AH25" i="20"/>
  <c r="AQ25" i="20" s="1"/>
  <c r="AH26" i="20"/>
  <c r="AH27" i="20"/>
  <c r="AQ27" i="20" s="1"/>
  <c r="AH28" i="20"/>
  <c r="AQ28" i="20" s="1"/>
  <c r="AH33" i="20"/>
  <c r="AQ33" i="20" s="1"/>
  <c r="AH38" i="20"/>
  <c r="AQ38" i="20" s="1"/>
  <c r="AF38" i="20"/>
  <c r="AM38" i="20" s="1"/>
  <c r="AE38" i="20"/>
  <c r="AK38" i="20" s="1"/>
  <c r="AE24" i="20"/>
  <c r="AK24" i="20" s="1"/>
  <c r="AE25" i="20"/>
  <c r="AK25" i="20" s="1"/>
  <c r="AE27" i="20"/>
  <c r="AK27" i="20" s="1"/>
  <c r="AE28" i="20"/>
  <c r="AK28" i="20" s="1"/>
  <c r="AE29" i="20"/>
  <c r="AK29" i="20" s="1"/>
  <c r="AF31" i="20"/>
  <c r="AM31" i="20" s="1"/>
  <c r="AH32" i="20"/>
  <c r="AQ32" i="20" s="1"/>
  <c r="AE32" i="20"/>
  <c r="AK32" i="20" s="1"/>
  <c r="AE33" i="20"/>
  <c r="AK33" i="20" s="1"/>
  <c r="AI38" i="20"/>
  <c r="AS38" i="20" s="1"/>
  <c r="AI39" i="20"/>
  <c r="AS39" i="20" s="1"/>
  <c r="AE39" i="20"/>
  <c r="AK39" i="20" s="1"/>
  <c r="AF39" i="20"/>
  <c r="AM39" i="20" s="1"/>
  <c r="AG39" i="20"/>
  <c r="AO39" i="20" s="1"/>
  <c r="AI43" i="20"/>
  <c r="AS43" i="20" s="1"/>
  <c r="AE43" i="20"/>
  <c r="AK43" i="20" s="1"/>
  <c r="AH43" i="20"/>
  <c r="AQ43" i="20" s="1"/>
  <c r="AF43" i="20"/>
  <c r="AM43" i="20" s="1"/>
  <c r="AF40" i="20"/>
  <c r="AM40" i="20" s="1"/>
  <c r="AE40" i="20"/>
  <c r="AK40" i="20" s="1"/>
  <c r="AG40" i="20"/>
  <c r="AO40" i="20" s="1"/>
  <c r="AF44" i="20"/>
  <c r="AG44" i="20"/>
  <c r="AO44" i="20" s="1"/>
  <c r="AE44" i="20"/>
  <c r="AK44" i="20" s="1"/>
  <c r="AI44" i="20"/>
  <c r="AS44" i="20" s="1"/>
  <c r="AI47" i="20"/>
  <c r="AS47" i="20" s="1"/>
  <c r="AE47" i="20"/>
  <c r="AK47" i="20" s="1"/>
  <c r="AH47" i="20"/>
  <c r="AQ47" i="20" s="1"/>
  <c r="AG47" i="20"/>
  <c r="AO47" i="20" s="1"/>
  <c r="AE37" i="20"/>
  <c r="AK37" i="20" s="1"/>
  <c r="AE42" i="20"/>
  <c r="AH45" i="20"/>
  <c r="AQ45" i="20" s="1"/>
  <c r="AG46" i="20"/>
  <c r="AO46" i="20" s="1"/>
  <c r="AG49" i="20"/>
  <c r="AO49" i="20" s="1"/>
  <c r="AF49" i="20"/>
  <c r="AM49" i="20" s="1"/>
  <c r="AI49" i="20"/>
  <c r="AS49" i="20" s="1"/>
  <c r="AE49" i="20"/>
  <c r="AK49" i="20" s="1"/>
  <c r="AF56" i="20"/>
  <c r="AM56" i="20" s="1"/>
  <c r="AI56" i="20"/>
  <c r="AS56" i="20" s="1"/>
  <c r="AH56" i="20"/>
  <c r="AQ56" i="20" s="1"/>
  <c r="AG56" i="20"/>
  <c r="AN45" i="20"/>
  <c r="AI46" i="20"/>
  <c r="AS46" i="20" s="1"/>
  <c r="AH50" i="20"/>
  <c r="AQ50" i="20" s="1"/>
  <c r="AG50" i="20"/>
  <c r="AO50" i="20" s="1"/>
  <c r="AF50" i="20"/>
  <c r="AM50" i="20" s="1"/>
  <c r="M34" i="20"/>
  <c r="AG37" i="20"/>
  <c r="AO37" i="20" s="1"/>
  <c r="AG42" i="20"/>
  <c r="AO42" i="20" s="1"/>
  <c r="AE45" i="20"/>
  <c r="AK45" i="20" s="1"/>
  <c r="AF48" i="20"/>
  <c r="AM48" i="20" s="1"/>
  <c r="AI48" i="20"/>
  <c r="AS48" i="20" s="1"/>
  <c r="AE48" i="20"/>
  <c r="AK48" i="20" s="1"/>
  <c r="AH48" i="20"/>
  <c r="AQ48" i="20" s="1"/>
  <c r="AE50" i="20"/>
  <c r="AK50" i="20" s="1"/>
  <c r="AI51" i="20"/>
  <c r="AS51" i="20" s="1"/>
  <c r="AH51" i="20"/>
  <c r="AQ51" i="20" s="1"/>
  <c r="AG51" i="20"/>
  <c r="AO51" i="20" s="1"/>
  <c r="AY51" i="20" s="1"/>
  <c r="AI37" i="20"/>
  <c r="AS37" i="20" s="1"/>
  <c r="AI42" i="20"/>
  <c r="AS42" i="20" s="1"/>
  <c r="AF45" i="20"/>
  <c r="AM45" i="20" s="1"/>
  <c r="AF46" i="20"/>
  <c r="AM46" i="20" s="1"/>
  <c r="AL51" i="20"/>
  <c r="AN52" i="20"/>
  <c r="AG57" i="20"/>
  <c r="AO57" i="20" s="1"/>
  <c r="AE57" i="20"/>
  <c r="AK57" i="20" s="1"/>
  <c r="AH57" i="20"/>
  <c r="AQ57" i="20" s="1"/>
  <c r="AR54" i="20"/>
  <c r="AH61" i="20"/>
  <c r="AQ61" i="20" s="1"/>
  <c r="AG61" i="20"/>
  <c r="AO61" i="20" s="1"/>
  <c r="AF61" i="20"/>
  <c r="AM61" i="20" s="1"/>
  <c r="AI61" i="20"/>
  <c r="AS61" i="20" s="1"/>
  <c r="AP53" i="20"/>
  <c r="AG54" i="20"/>
  <c r="AO54" i="20" s="1"/>
  <c r="AF54" i="20"/>
  <c r="AM54" i="20" s="1"/>
  <c r="AE55" i="20"/>
  <c r="AK55" i="20" s="1"/>
  <c r="AH55" i="20"/>
  <c r="AQ55" i="20" s="1"/>
  <c r="AG55" i="20"/>
  <c r="AO55" i="20" s="1"/>
  <c r="AI62" i="20"/>
  <c r="AS62" i="20" s="1"/>
  <c r="AE62" i="20"/>
  <c r="AK62" i="20" s="1"/>
  <c r="AH62" i="20"/>
  <c r="AQ62" i="20" s="1"/>
  <c r="AG62" i="20"/>
  <c r="AO62" i="20" s="1"/>
  <c r="AI52" i="20"/>
  <c r="AS52" i="20" s="1"/>
  <c r="AE52" i="20"/>
  <c r="AK52" i="20" s="1"/>
  <c r="AH52" i="20"/>
  <c r="AQ52" i="20" s="1"/>
  <c r="AF53" i="20"/>
  <c r="AM53" i="20" s="1"/>
  <c r="AI53" i="20"/>
  <c r="AS53" i="20" s="1"/>
  <c r="AE53" i="20"/>
  <c r="AK53" i="20" s="1"/>
  <c r="AL55" i="20"/>
  <c r="AG60" i="20"/>
  <c r="AO60" i="20" s="1"/>
  <c r="AF60" i="20"/>
  <c r="AM60" i="20" s="1"/>
  <c r="AE60" i="20"/>
  <c r="AK60" i="20" s="1"/>
  <c r="AI67" i="20"/>
  <c r="AS67" i="20" s="1"/>
  <c r="AE67" i="20"/>
  <c r="AK67" i="20" s="1"/>
  <c r="AH67" i="20"/>
  <c r="AQ67" i="20" s="1"/>
  <c r="AP68" i="20"/>
  <c r="AI58" i="20"/>
  <c r="AS58" i="20" s="1"/>
  <c r="AE58" i="20"/>
  <c r="AK58" i="20" s="1"/>
  <c r="AH58" i="20"/>
  <c r="AQ58" i="20" s="1"/>
  <c r="AH60" i="20"/>
  <c r="AQ60" i="20" s="1"/>
  <c r="AH65" i="20"/>
  <c r="AQ65" i="20" s="1"/>
  <c r="AG65" i="20"/>
  <c r="AO65" i="20" s="1"/>
  <c r="AF65" i="20"/>
  <c r="AM65" i="20" s="1"/>
  <c r="AI66" i="20"/>
  <c r="AS66" i="20" s="1"/>
  <c r="AH66" i="20"/>
  <c r="AQ66" i="20" s="1"/>
  <c r="AG66" i="20"/>
  <c r="AO66" i="20" s="1"/>
  <c r="AG67" i="20"/>
  <c r="AO67" i="20" s="1"/>
  <c r="AI69" i="20"/>
  <c r="AS69" i="20" s="1"/>
  <c r="AE69" i="20"/>
  <c r="AK69" i="20" s="1"/>
  <c r="AG69" i="20"/>
  <c r="AO69" i="20" s="1"/>
  <c r="AF69" i="20"/>
  <c r="AM69" i="20" s="1"/>
  <c r="AF58" i="20"/>
  <c r="AM58" i="20" s="1"/>
  <c r="AF63" i="20"/>
  <c r="AM63" i="20" s="1"/>
  <c r="AI63" i="20"/>
  <c r="AS63" i="20" s="1"/>
  <c r="AE63" i="20"/>
  <c r="AK63" i="20" s="1"/>
  <c r="AH63" i="20"/>
  <c r="AQ63" i="20" s="1"/>
  <c r="AG64" i="20"/>
  <c r="AO64" i="20" s="1"/>
  <c r="AF64" i="20"/>
  <c r="AM64" i="20" s="1"/>
  <c r="AI64" i="20"/>
  <c r="AS64" i="20" s="1"/>
  <c r="AE64" i="20"/>
  <c r="AK64" i="20" s="1"/>
  <c r="AE65" i="20"/>
  <c r="AK65" i="20" s="1"/>
  <c r="AF66" i="20"/>
  <c r="AM66" i="20" s="1"/>
  <c r="AF70" i="20"/>
  <c r="AM70" i="20" s="1"/>
  <c r="AW70" i="20" s="1"/>
  <c r="AE70" i="20"/>
  <c r="AK70" i="20" s="1"/>
  <c r="AH70" i="20"/>
  <c r="AQ70" i="20" s="1"/>
  <c r="AG70" i="20"/>
  <c r="AO70" i="20" s="1"/>
  <c r="AE68" i="20"/>
  <c r="AK68" i="20" s="1"/>
  <c r="AI68" i="20"/>
  <c r="AS68" i="20" s="1"/>
  <c r="AF68" i="20"/>
  <c r="AM68" i="20" s="1"/>
  <c r="M12" i="19"/>
  <c r="AH19" i="19"/>
  <c r="AQ19" i="19" s="1"/>
  <c r="K22" i="19"/>
  <c r="AG12" i="19"/>
  <c r="AO12" i="19" s="1"/>
  <c r="AF12" i="19"/>
  <c r="AM12" i="19" s="1"/>
  <c r="AI12" i="19"/>
  <c r="AS12" i="19" s="1"/>
  <c r="AE12" i="19"/>
  <c r="AK12" i="19" s="1"/>
  <c r="AG14" i="19"/>
  <c r="AO14" i="19" s="1"/>
  <c r="AF14" i="19"/>
  <c r="AM14" i="19" s="1"/>
  <c r="AI14" i="19"/>
  <c r="AS14" i="19" s="1"/>
  <c r="AE14" i="19"/>
  <c r="AK14" i="19" s="1"/>
  <c r="AH16" i="19"/>
  <c r="AQ16" i="19" s="1"/>
  <c r="AG16" i="19"/>
  <c r="AO16" i="19" s="1"/>
  <c r="AF16" i="19"/>
  <c r="AM16" i="19" s="1"/>
  <c r="AI16" i="19"/>
  <c r="AS16" i="19" s="1"/>
  <c r="AE16" i="19"/>
  <c r="AK16" i="19" s="1"/>
  <c r="AP17" i="19"/>
  <c r="AP18" i="19"/>
  <c r="G16" i="19"/>
  <c r="AP11" i="19"/>
  <c r="AH12" i="19"/>
  <c r="AQ12" i="19" s="1"/>
  <c r="AP13" i="19"/>
  <c r="AH14" i="19"/>
  <c r="AQ14" i="19" s="1"/>
  <c r="AP15" i="19"/>
  <c r="M10" i="19"/>
  <c r="AI60" i="19"/>
  <c r="AS60" i="19" s="1"/>
  <c r="AF52" i="19"/>
  <c r="AM52" i="19" s="1"/>
  <c r="AH59" i="19"/>
  <c r="AQ59" i="19" s="1"/>
  <c r="AG58" i="19"/>
  <c r="AO58" i="19" s="1"/>
  <c r="AE26" i="19"/>
  <c r="AK26" i="19" s="1"/>
  <c r="AG23" i="19"/>
  <c r="AO23" i="19" s="1"/>
  <c r="AI20" i="19"/>
  <c r="AS20" i="19" s="1"/>
  <c r="AG11" i="19"/>
  <c r="AF11" i="19"/>
  <c r="AM11" i="19" s="1"/>
  <c r="AI11" i="19"/>
  <c r="AS11" i="19" s="1"/>
  <c r="AE11" i="19"/>
  <c r="AK11" i="19" s="1"/>
  <c r="AG13" i="19"/>
  <c r="AO13" i="19" s="1"/>
  <c r="AF13" i="19"/>
  <c r="AM13" i="19" s="1"/>
  <c r="AI13" i="19"/>
  <c r="AS13" i="19" s="1"/>
  <c r="AE13" i="19"/>
  <c r="AK13" i="19" s="1"/>
  <c r="AG15" i="19"/>
  <c r="AO15" i="19" s="1"/>
  <c r="AF15" i="19"/>
  <c r="AM15" i="19" s="1"/>
  <c r="AI15" i="19"/>
  <c r="AS15" i="19" s="1"/>
  <c r="AE15" i="19"/>
  <c r="AK15" i="19" s="1"/>
  <c r="O15" i="19"/>
  <c r="AF17" i="19"/>
  <c r="AM17" i="19" s="1"/>
  <c r="AR17" i="19"/>
  <c r="AF18" i="19"/>
  <c r="AM18" i="19" s="1"/>
  <c r="AR18" i="19"/>
  <c r="AF19" i="19"/>
  <c r="AM19" i="19" s="1"/>
  <c r="AJ19" i="19"/>
  <c r="AF20" i="19"/>
  <c r="AM20" i="19" s="1"/>
  <c r="AI21" i="19"/>
  <c r="AS21" i="19" s="1"/>
  <c r="AF22" i="19"/>
  <c r="AM22" i="19" s="1"/>
  <c r="AI23" i="19"/>
  <c r="AS23" i="19" s="1"/>
  <c r="AI25" i="19"/>
  <c r="AS25" i="19" s="1"/>
  <c r="AN25" i="19"/>
  <c r="J22" i="19" s="1"/>
  <c r="AI27" i="19"/>
  <c r="AS27" i="19" s="1"/>
  <c r="AR28" i="19"/>
  <c r="AG29" i="19"/>
  <c r="AO29" i="19" s="1"/>
  <c r="AH29" i="19"/>
  <c r="AQ29" i="19" s="1"/>
  <c r="AF29" i="19"/>
  <c r="AM29" i="19" s="1"/>
  <c r="AE29" i="19"/>
  <c r="AK29" i="19" s="1"/>
  <c r="M30" i="19"/>
  <c r="AP33" i="19"/>
  <c r="AR37" i="19"/>
  <c r="AG17" i="19"/>
  <c r="AO17" i="19" s="1"/>
  <c r="AG18" i="19"/>
  <c r="AO18" i="19" s="1"/>
  <c r="AG19" i="19"/>
  <c r="AO19" i="19" s="1"/>
  <c r="AG20" i="19"/>
  <c r="AO20" i="19" s="1"/>
  <c r="AE21" i="19"/>
  <c r="AK21" i="19" s="1"/>
  <c r="AG22" i="19"/>
  <c r="AO22" i="19" s="1"/>
  <c r="AE23" i="19"/>
  <c r="AK23" i="19" s="1"/>
  <c r="AE25" i="19"/>
  <c r="AK25" i="19" s="1"/>
  <c r="AG26" i="19"/>
  <c r="AO26" i="19" s="1"/>
  <c r="AE27" i="19"/>
  <c r="AK27" i="19" s="1"/>
  <c r="AI29" i="19"/>
  <c r="AS29" i="19" s="1"/>
  <c r="AI22" i="19"/>
  <c r="AS22" i="19" s="1"/>
  <c r="AH24" i="19"/>
  <c r="AQ24" i="19" s="1"/>
  <c r="AI24" i="19"/>
  <c r="AS24" i="19" s="1"/>
  <c r="AF25" i="19"/>
  <c r="AM25" i="19" s="1"/>
  <c r="AI26" i="19"/>
  <c r="AS26" i="19" s="1"/>
  <c r="AF27" i="19"/>
  <c r="AM27" i="19" s="1"/>
  <c r="AH28" i="19"/>
  <c r="AQ28" i="19" s="1"/>
  <c r="AG28" i="19"/>
  <c r="AO28" i="19" s="1"/>
  <c r="AF28" i="19"/>
  <c r="AM28" i="19" s="1"/>
  <c r="AF41" i="19"/>
  <c r="AM41" i="19" s="1"/>
  <c r="AI41" i="19"/>
  <c r="AS41" i="19" s="1"/>
  <c r="AE41" i="19"/>
  <c r="AK41" i="19" s="1"/>
  <c r="AG41" i="19"/>
  <c r="AO41" i="19" s="1"/>
  <c r="AH41" i="19"/>
  <c r="AQ41" i="19" s="1"/>
  <c r="AJ28" i="19"/>
  <c r="F25" i="19" s="1"/>
  <c r="AI35" i="19"/>
  <c r="AS35" i="19" s="1"/>
  <c r="I30" i="19"/>
  <c r="AH31" i="19"/>
  <c r="AQ31" i="19" s="1"/>
  <c r="AI32" i="19"/>
  <c r="AS32" i="19" s="1"/>
  <c r="AN32" i="19"/>
  <c r="AJ33" i="19"/>
  <c r="AG34" i="19"/>
  <c r="AO34" i="19" s="1"/>
  <c r="AF34" i="19"/>
  <c r="AM34" i="19" s="1"/>
  <c r="AP36" i="19"/>
  <c r="L33" i="19" s="1"/>
  <c r="AG38" i="19"/>
  <c r="AO38" i="19" s="1"/>
  <c r="AF38" i="19"/>
  <c r="AM38" i="19" s="1"/>
  <c r="AI40" i="19"/>
  <c r="AS40" i="19" s="1"/>
  <c r="AE40" i="19"/>
  <c r="AK40" i="19" s="1"/>
  <c r="AH40" i="19"/>
  <c r="AQ40" i="19" s="1"/>
  <c r="AG42" i="19"/>
  <c r="AO42" i="19" s="1"/>
  <c r="AF42" i="19"/>
  <c r="AM42" i="19" s="1"/>
  <c r="AI44" i="19"/>
  <c r="AS44" i="19" s="1"/>
  <c r="AE44" i="19"/>
  <c r="AK44" i="19" s="1"/>
  <c r="AH44" i="19"/>
  <c r="AQ44" i="19" s="1"/>
  <c r="AP46" i="19"/>
  <c r="M29" i="19"/>
  <c r="AI31" i="19"/>
  <c r="AS31" i="19" s="1"/>
  <c r="AE32" i="19"/>
  <c r="AK32" i="19" s="1"/>
  <c r="AP32" i="19"/>
  <c r="AL33" i="19"/>
  <c r="AJ34" i="19"/>
  <c r="AR36" i="19"/>
  <c r="AG37" i="19"/>
  <c r="AO37" i="19" s="1"/>
  <c r="AF37" i="19"/>
  <c r="AM37" i="19" s="1"/>
  <c r="AE38" i="19"/>
  <c r="AK38" i="19" s="1"/>
  <c r="AL40" i="19"/>
  <c r="AJ42" i="19"/>
  <c r="AF44" i="19"/>
  <c r="AM44" i="19" s="1"/>
  <c r="AI47" i="19"/>
  <c r="AS47" i="19" s="1"/>
  <c r="AE47" i="19"/>
  <c r="AK47" i="19" s="1"/>
  <c r="AH47" i="19"/>
  <c r="AQ47" i="19" s="1"/>
  <c r="AG47" i="19"/>
  <c r="AO47" i="19" s="1"/>
  <c r="AF47" i="19"/>
  <c r="AM47" i="19" s="1"/>
  <c r="AI30" i="19"/>
  <c r="AS30" i="19" s="1"/>
  <c r="AN30" i="19"/>
  <c r="AE31" i="19"/>
  <c r="AK31" i="19" s="1"/>
  <c r="AF32" i="19"/>
  <c r="AM32" i="19" s="1"/>
  <c r="AH34" i="19"/>
  <c r="AQ34" i="19" s="1"/>
  <c r="AG36" i="19"/>
  <c r="AO36" i="19" s="1"/>
  <c r="AF36" i="19"/>
  <c r="AM36" i="19" s="1"/>
  <c r="AE37" i="19"/>
  <c r="AK37" i="19" s="1"/>
  <c r="AH38" i="19"/>
  <c r="AQ38" i="19" s="1"/>
  <c r="AH39" i="19"/>
  <c r="AQ39" i="19" s="1"/>
  <c r="AG39" i="19"/>
  <c r="AO39" i="19" s="1"/>
  <c r="AG40" i="19"/>
  <c r="AO40" i="19" s="1"/>
  <c r="AH42" i="19"/>
  <c r="AQ42" i="19" s="1"/>
  <c r="AH43" i="19"/>
  <c r="AQ43" i="19" s="1"/>
  <c r="AG43" i="19"/>
  <c r="AO43" i="19" s="1"/>
  <c r="AR43" i="19"/>
  <c r="AG44" i="19"/>
  <c r="AO44" i="19" s="1"/>
  <c r="AG45" i="19"/>
  <c r="AO45" i="19" s="1"/>
  <c r="AF45" i="19"/>
  <c r="AM45" i="19" s="1"/>
  <c r="AI45" i="19"/>
  <c r="AS45" i="19" s="1"/>
  <c r="AE45" i="19"/>
  <c r="AK45" i="19" s="1"/>
  <c r="AH45" i="19"/>
  <c r="AQ45" i="19" s="1"/>
  <c r="AI48" i="19"/>
  <c r="AS48" i="19" s="1"/>
  <c r="AH48" i="19"/>
  <c r="AQ48" i="19" s="1"/>
  <c r="AF48" i="19"/>
  <c r="AM48" i="19" s="1"/>
  <c r="AE48" i="19"/>
  <c r="AK48" i="19" s="1"/>
  <c r="AG48" i="19"/>
  <c r="AO48" i="19" s="1"/>
  <c r="AG33" i="19"/>
  <c r="AO33" i="19" s="1"/>
  <c r="AI33" i="19"/>
  <c r="AS33" i="19" s="1"/>
  <c r="AI34" i="19"/>
  <c r="AS34" i="19" s="1"/>
  <c r="AG35" i="19"/>
  <c r="AO35" i="19" s="1"/>
  <c r="AF35" i="19"/>
  <c r="AM35" i="19" s="1"/>
  <c r="AE36" i="19"/>
  <c r="AK36" i="19" s="1"/>
  <c r="AH37" i="19"/>
  <c r="AQ37" i="19" s="1"/>
  <c r="AI38" i="19"/>
  <c r="AS38" i="19" s="1"/>
  <c r="AE39" i="19"/>
  <c r="AK39" i="19" s="1"/>
  <c r="AI42" i="19"/>
  <c r="AS42" i="19" s="1"/>
  <c r="AE43" i="19"/>
  <c r="AK43" i="19" s="1"/>
  <c r="AE46" i="19"/>
  <c r="AK46" i="19" s="1"/>
  <c r="AI46" i="19"/>
  <c r="AS46" i="19" s="1"/>
  <c r="AH55" i="19"/>
  <c r="AQ55" i="19" s="1"/>
  <c r="AG55" i="19"/>
  <c r="AO55" i="19" s="1"/>
  <c r="AF55" i="19"/>
  <c r="AM55" i="19" s="1"/>
  <c r="AF57" i="19"/>
  <c r="AM57" i="19" s="1"/>
  <c r="AI57" i="19"/>
  <c r="AS57" i="19" s="1"/>
  <c r="AE57" i="19"/>
  <c r="AK57" i="19" s="1"/>
  <c r="AH57" i="19"/>
  <c r="AQ57" i="19" s="1"/>
  <c r="AF46" i="19"/>
  <c r="AM46" i="19" s="1"/>
  <c r="AP50" i="19"/>
  <c r="AH51" i="19"/>
  <c r="AQ51" i="19" s="1"/>
  <c r="AG51" i="19"/>
  <c r="AO51" i="19" s="1"/>
  <c r="AF51" i="19"/>
  <c r="AM51" i="19" s="1"/>
  <c r="AF53" i="19"/>
  <c r="AM53" i="19" s="1"/>
  <c r="AI53" i="19"/>
  <c r="AS53" i="19" s="1"/>
  <c r="AE53" i="19"/>
  <c r="AK53" i="19" s="1"/>
  <c r="AH53" i="19"/>
  <c r="AQ53" i="19" s="1"/>
  <c r="AG54" i="19"/>
  <c r="AO54" i="19" s="1"/>
  <c r="AF54" i="19"/>
  <c r="AM54" i="19" s="1"/>
  <c r="AI54" i="19"/>
  <c r="AS54" i="19" s="1"/>
  <c r="AE54" i="19"/>
  <c r="AK54" i="19" s="1"/>
  <c r="AE55" i="19"/>
  <c r="AK55" i="19" s="1"/>
  <c r="AR56" i="19"/>
  <c r="AG57" i="19"/>
  <c r="AO57" i="19" s="1"/>
  <c r="AH64" i="19"/>
  <c r="AQ64" i="19" s="1"/>
  <c r="AG64" i="19"/>
  <c r="AO64" i="19" s="1"/>
  <c r="AF64" i="19"/>
  <c r="AM64" i="19" s="1"/>
  <c r="AI64" i="19"/>
  <c r="AS64" i="19" s="1"/>
  <c r="AE64" i="19"/>
  <c r="AK64" i="19" s="1"/>
  <c r="AR68" i="19"/>
  <c r="AG46" i="19"/>
  <c r="AO46" i="19" s="1"/>
  <c r="AF49" i="19"/>
  <c r="AM49" i="19" s="1"/>
  <c r="AI49" i="19"/>
  <c r="AS49" i="19" s="1"/>
  <c r="AE49" i="19"/>
  <c r="AK49" i="19" s="1"/>
  <c r="AH49" i="19"/>
  <c r="AQ49" i="19" s="1"/>
  <c r="AG50" i="19"/>
  <c r="AO50" i="19" s="1"/>
  <c r="AF50" i="19"/>
  <c r="AM50" i="19" s="1"/>
  <c r="AI50" i="19"/>
  <c r="AS50" i="19" s="1"/>
  <c r="BC50" i="19" s="1"/>
  <c r="AE50" i="19"/>
  <c r="AK50" i="19" s="1"/>
  <c r="AE51" i="19"/>
  <c r="AK51" i="19" s="1"/>
  <c r="AR52" i="19"/>
  <c r="AG53" i="19"/>
  <c r="AO53" i="19" s="1"/>
  <c r="AH54" i="19"/>
  <c r="AQ54" i="19" s="1"/>
  <c r="AI55" i="19"/>
  <c r="AS55" i="19" s="1"/>
  <c r="AN66" i="19"/>
  <c r="AP67" i="19"/>
  <c r="BC51" i="19"/>
  <c r="AR51" i="19"/>
  <c r="AI65" i="19"/>
  <c r="AS65" i="19" s="1"/>
  <c r="AE65" i="19"/>
  <c r="AK65" i="19" s="1"/>
  <c r="AH65" i="19"/>
  <c r="AQ65" i="19" s="1"/>
  <c r="AG65" i="19"/>
  <c r="AO65" i="19" s="1"/>
  <c r="AF65" i="19"/>
  <c r="AM65" i="19" s="1"/>
  <c r="AG52" i="19"/>
  <c r="AO52" i="19" s="1"/>
  <c r="AG56" i="19"/>
  <c r="AO56" i="19" s="1"/>
  <c r="AF62" i="19"/>
  <c r="AM62" i="19" s="1"/>
  <c r="AI62" i="19"/>
  <c r="AS62" i="19" s="1"/>
  <c r="AE62" i="19"/>
  <c r="AK62" i="19" s="1"/>
  <c r="AH62" i="19"/>
  <c r="AQ62" i="19" s="1"/>
  <c r="AG63" i="19"/>
  <c r="AO63" i="19" s="1"/>
  <c r="AF63" i="19"/>
  <c r="AM63" i="19" s="1"/>
  <c r="AI63" i="19"/>
  <c r="AS63" i="19" s="1"/>
  <c r="AE63" i="19"/>
  <c r="AK63" i="19" s="1"/>
  <c r="AF70" i="19"/>
  <c r="AM70" i="19" s="1"/>
  <c r="AW70" i="19" s="1"/>
  <c r="AI70" i="19"/>
  <c r="AS70" i="19" s="1"/>
  <c r="AE70" i="19"/>
  <c r="AK70" i="19" s="1"/>
  <c r="AH70" i="19"/>
  <c r="AQ70" i="19" s="1"/>
  <c r="AH52" i="19"/>
  <c r="AQ52" i="19" s="1"/>
  <c r="AH56" i="19"/>
  <c r="AQ56" i="19" s="1"/>
  <c r="AH60" i="19"/>
  <c r="AQ60" i="19" s="1"/>
  <c r="AG60" i="19"/>
  <c r="AO60" i="19" s="1"/>
  <c r="AF60" i="19"/>
  <c r="AM60" i="19" s="1"/>
  <c r="AI61" i="19"/>
  <c r="AS61" i="19" s="1"/>
  <c r="AE61" i="19"/>
  <c r="AK61" i="19" s="1"/>
  <c r="AH61" i="19"/>
  <c r="AQ61" i="19" s="1"/>
  <c r="AG61" i="19"/>
  <c r="AO61" i="19" s="1"/>
  <c r="AG62" i="19"/>
  <c r="AO62" i="19" s="1"/>
  <c r="AH63" i="19"/>
  <c r="AQ63" i="19" s="1"/>
  <c r="AH68" i="19"/>
  <c r="AQ68" i="19" s="1"/>
  <c r="AG68" i="19"/>
  <c r="AO68" i="19" s="1"/>
  <c r="AF68" i="19"/>
  <c r="AM68" i="19" s="1"/>
  <c r="AI69" i="19"/>
  <c r="AS69" i="19" s="1"/>
  <c r="AE69" i="19"/>
  <c r="AK69" i="19" s="1"/>
  <c r="AH69" i="19"/>
  <c r="AQ69" i="19" s="1"/>
  <c r="AG69" i="19"/>
  <c r="AO69" i="19" s="1"/>
  <c r="AG70" i="19"/>
  <c r="AO70" i="19" s="1"/>
  <c r="AE52" i="19"/>
  <c r="AK52" i="19" s="1"/>
  <c r="AE56" i="19"/>
  <c r="AK56" i="19" s="1"/>
  <c r="AF58" i="19"/>
  <c r="AM58" i="19" s="1"/>
  <c r="AI58" i="19"/>
  <c r="AS58" i="19" s="1"/>
  <c r="AE58" i="19"/>
  <c r="AK58" i="19" s="1"/>
  <c r="AH58" i="19"/>
  <c r="AQ58" i="19" s="1"/>
  <c r="AG59" i="19"/>
  <c r="AO59" i="19" s="1"/>
  <c r="AF59" i="19"/>
  <c r="AM59" i="19" s="1"/>
  <c r="AI59" i="19"/>
  <c r="AS59" i="19" s="1"/>
  <c r="AE59" i="19"/>
  <c r="AK59" i="19" s="1"/>
  <c r="AE60" i="19"/>
  <c r="AK60" i="19" s="1"/>
  <c r="AF61" i="19"/>
  <c r="AM61" i="19" s="1"/>
  <c r="AF66" i="19"/>
  <c r="AM66" i="19" s="1"/>
  <c r="AI66" i="19"/>
  <c r="AS66" i="19" s="1"/>
  <c r="AE66" i="19"/>
  <c r="AK66" i="19" s="1"/>
  <c r="AH66" i="19"/>
  <c r="AQ66" i="19" s="1"/>
  <c r="AG67" i="19"/>
  <c r="AO67" i="19" s="1"/>
  <c r="AF67" i="19"/>
  <c r="AM67" i="19" s="1"/>
  <c r="AI67" i="19"/>
  <c r="AS67" i="19" s="1"/>
  <c r="AE67" i="19"/>
  <c r="AK67" i="19" s="1"/>
  <c r="AE68" i="19"/>
  <c r="AK68" i="19" s="1"/>
  <c r="AF69" i="19"/>
  <c r="AM69" i="19" s="1"/>
  <c r="M8" i="18"/>
  <c r="AP11" i="18"/>
  <c r="AF12" i="18"/>
  <c r="AM12" i="18" s="1"/>
  <c r="AI12" i="18"/>
  <c r="AS12" i="18" s="1"/>
  <c r="AE12" i="18"/>
  <c r="AK12" i="18" s="1"/>
  <c r="AH12" i="18"/>
  <c r="AQ12" i="18" s="1"/>
  <c r="AG12" i="18"/>
  <c r="AO12" i="18" s="1"/>
  <c r="AF13" i="18"/>
  <c r="AM13" i="18" s="1"/>
  <c r="AI13" i="18"/>
  <c r="AS13" i="18" s="1"/>
  <c r="AE13" i="18"/>
  <c r="AK13" i="18" s="1"/>
  <c r="AH13" i="18"/>
  <c r="AQ13" i="18" s="1"/>
  <c r="AG13" i="18"/>
  <c r="AO13" i="18" s="1"/>
  <c r="AF14" i="18"/>
  <c r="AM14" i="18" s="1"/>
  <c r="AI14" i="18"/>
  <c r="AS14" i="18" s="1"/>
  <c r="AE14" i="18"/>
  <c r="AK14" i="18" s="1"/>
  <c r="AH14" i="18"/>
  <c r="AQ14" i="18" s="1"/>
  <c r="AG14" i="18"/>
  <c r="AO14" i="18" s="1"/>
  <c r="AF15" i="18"/>
  <c r="AM15" i="18" s="1"/>
  <c r="AI15" i="18"/>
  <c r="AS15" i="18" s="1"/>
  <c r="AE15" i="18"/>
  <c r="AK15" i="18" s="1"/>
  <c r="AH15" i="18"/>
  <c r="AQ15" i="18" s="1"/>
  <c r="AG15" i="18"/>
  <c r="AO15" i="18" s="1"/>
  <c r="AF16" i="18"/>
  <c r="AM16" i="18" s="1"/>
  <c r="AI16" i="18"/>
  <c r="AS16" i="18" s="1"/>
  <c r="AE16" i="18"/>
  <c r="AK16" i="18" s="1"/>
  <c r="AH16" i="18"/>
  <c r="AQ16" i="18" s="1"/>
  <c r="AG16" i="18"/>
  <c r="AO16" i="18" s="1"/>
  <c r="AR18" i="18"/>
  <c r="AR22" i="18"/>
  <c r="AG11" i="18"/>
  <c r="AO11" i="18" s="1"/>
  <c r="AE17" i="18"/>
  <c r="AK17" i="18" s="1"/>
  <c r="AH18" i="18"/>
  <c r="AQ18" i="18" s="1"/>
  <c r="AR19" i="18"/>
  <c r="AG20" i="18"/>
  <c r="AO20" i="18" s="1"/>
  <c r="AF20" i="18"/>
  <c r="AM20" i="18" s="1"/>
  <c r="AE21" i="18"/>
  <c r="AK21" i="18" s="1"/>
  <c r="AH22" i="18"/>
  <c r="AQ22" i="18" s="1"/>
  <c r="AR23" i="18"/>
  <c r="AI24" i="18"/>
  <c r="AS24" i="18" s="1"/>
  <c r="AE24" i="18"/>
  <c r="AK24" i="18" s="1"/>
  <c r="AG24" i="18"/>
  <c r="AO24" i="18" s="1"/>
  <c r="AF24" i="18"/>
  <c r="AM24" i="18" s="1"/>
  <c r="AF27" i="18"/>
  <c r="AM27" i="18" s="1"/>
  <c r="AH30" i="18"/>
  <c r="AQ30" i="18" s="1"/>
  <c r="AG30" i="18"/>
  <c r="AO30" i="18" s="1"/>
  <c r="AE30" i="18"/>
  <c r="AK30" i="18" s="1"/>
  <c r="AI30" i="18"/>
  <c r="AS30" i="18" s="1"/>
  <c r="AF30" i="18"/>
  <c r="AM30" i="18" s="1"/>
  <c r="O31" i="18"/>
  <c r="AR34" i="18"/>
  <c r="N31" i="18" s="1"/>
  <c r="M17" i="18"/>
  <c r="AG19" i="18"/>
  <c r="AO19" i="18" s="1"/>
  <c r="AF19" i="18"/>
  <c r="AM19" i="18" s="1"/>
  <c r="AE20" i="18"/>
  <c r="AK20" i="18" s="1"/>
  <c r="AG23" i="18"/>
  <c r="AO23" i="18" s="1"/>
  <c r="AF23" i="18"/>
  <c r="AM23" i="18" s="1"/>
  <c r="AH24" i="18"/>
  <c r="AQ24" i="18" s="1"/>
  <c r="AH26" i="18"/>
  <c r="AQ26" i="18" s="1"/>
  <c r="AG26" i="18"/>
  <c r="AO26" i="18" s="1"/>
  <c r="AE26" i="18"/>
  <c r="AK26" i="18" s="1"/>
  <c r="AI26" i="18"/>
  <c r="AS26" i="18" s="1"/>
  <c r="AF26" i="18"/>
  <c r="AM26" i="18" s="1"/>
  <c r="AR27" i="18"/>
  <c r="AE41" i="18"/>
  <c r="AK41" i="18" s="1"/>
  <c r="AF37" i="18"/>
  <c r="AM37" i="18" s="1"/>
  <c r="AI35" i="18"/>
  <c r="AS35" i="18" s="1"/>
  <c r="AF32" i="18"/>
  <c r="AM32" i="18" s="1"/>
  <c r="AF11" i="18"/>
  <c r="AM11" i="18" s="1"/>
  <c r="AI25" i="18"/>
  <c r="AS25" i="18" s="1"/>
  <c r="AI11" i="18"/>
  <c r="AS11" i="18" s="1"/>
  <c r="AR17" i="18"/>
  <c r="AG18" i="18"/>
  <c r="AO18" i="18" s="1"/>
  <c r="AF18" i="18"/>
  <c r="AM18" i="18" s="1"/>
  <c r="AJ19" i="18"/>
  <c r="AP20" i="18"/>
  <c r="AR21" i="18"/>
  <c r="AG22" i="18"/>
  <c r="AO22" i="18" s="1"/>
  <c r="AF22" i="18"/>
  <c r="AM22" i="18" s="1"/>
  <c r="AJ23" i="18"/>
  <c r="AH39" i="18"/>
  <c r="AQ39" i="18" s="1"/>
  <c r="AE11" i="18"/>
  <c r="AK11" i="18" s="1"/>
  <c r="AG17" i="18"/>
  <c r="AO17" i="18" s="1"/>
  <c r="AF17" i="18"/>
  <c r="AM17" i="18" s="1"/>
  <c r="AE18" i="18"/>
  <c r="AK18" i="18" s="1"/>
  <c r="AH19" i="18"/>
  <c r="AQ19" i="18" s="1"/>
  <c r="AI20" i="18"/>
  <c r="AS20" i="18" s="1"/>
  <c r="AG21" i="18"/>
  <c r="AO21" i="18" s="1"/>
  <c r="AF21" i="18"/>
  <c r="AM21" i="18" s="1"/>
  <c r="AE22" i="18"/>
  <c r="AK22" i="18" s="1"/>
  <c r="AL35" i="18"/>
  <c r="I32" i="18"/>
  <c r="AE27" i="18"/>
  <c r="AK27" i="18" s="1"/>
  <c r="AH28" i="18"/>
  <c r="AQ28" i="18" s="1"/>
  <c r="AG28" i="18"/>
  <c r="AO28" i="18" s="1"/>
  <c r="AE31" i="18"/>
  <c r="AK31" i="18" s="1"/>
  <c r="AH32" i="18"/>
  <c r="AQ32" i="18" s="1"/>
  <c r="AG32" i="18"/>
  <c r="AO32" i="18" s="1"/>
  <c r="AR32" i="18"/>
  <c r="AF34" i="18"/>
  <c r="AM34" i="18" s="1"/>
  <c r="AE35" i="18"/>
  <c r="AK35" i="18" s="1"/>
  <c r="AH36" i="18"/>
  <c r="AQ36" i="18" s="1"/>
  <c r="AG36" i="18"/>
  <c r="AO36" i="18" s="1"/>
  <c r="AR36" i="18"/>
  <c r="AI38" i="18"/>
  <c r="AS38" i="18" s="1"/>
  <c r="AE38" i="18"/>
  <c r="AK38" i="18" s="1"/>
  <c r="AF38" i="18"/>
  <c r="AM38" i="18" s="1"/>
  <c r="AP46" i="18"/>
  <c r="AE47" i="18"/>
  <c r="AK47" i="18" s="1"/>
  <c r="AI47" i="18"/>
  <c r="AS47" i="18" s="1"/>
  <c r="AH47" i="18"/>
  <c r="AQ47" i="18" s="1"/>
  <c r="AN54" i="18"/>
  <c r="AH25" i="18"/>
  <c r="AQ25" i="18" s="1"/>
  <c r="AG25" i="18"/>
  <c r="AO25" i="18" s="1"/>
  <c r="AE28" i="18"/>
  <c r="AK28" i="18" s="1"/>
  <c r="AH29" i="18"/>
  <c r="AQ29" i="18" s="1"/>
  <c r="AG29" i="18"/>
  <c r="AO29" i="18" s="1"/>
  <c r="AE32" i="18"/>
  <c r="AK32" i="18" s="1"/>
  <c r="AH33" i="18"/>
  <c r="AQ33" i="18" s="1"/>
  <c r="AG33" i="18"/>
  <c r="AO33" i="18" s="1"/>
  <c r="AE36" i="18"/>
  <c r="AK36" i="18" s="1"/>
  <c r="K37" i="18"/>
  <c r="AH37" i="18"/>
  <c r="AQ37" i="18" s="1"/>
  <c r="AG37" i="18"/>
  <c r="AO37" i="18" s="1"/>
  <c r="AG38" i="18"/>
  <c r="AO38" i="18" s="1"/>
  <c r="AR44" i="18"/>
  <c r="AH45" i="18"/>
  <c r="AQ45" i="18" s="1"/>
  <c r="AG47" i="18"/>
  <c r="AO47" i="18" s="1"/>
  <c r="AF51" i="18"/>
  <c r="AM51" i="18" s="1"/>
  <c r="AH51" i="18"/>
  <c r="AQ51" i="18" s="1"/>
  <c r="AG51" i="18"/>
  <c r="AO51" i="18" s="1"/>
  <c r="AI51" i="18"/>
  <c r="AS51" i="18" s="1"/>
  <c r="AP52" i="18"/>
  <c r="AH34" i="18"/>
  <c r="AQ34" i="18" s="1"/>
  <c r="AG34" i="18"/>
  <c r="AO34" i="18" s="1"/>
  <c r="M35" i="18"/>
  <c r="AP38" i="18"/>
  <c r="AF39" i="18"/>
  <c r="AM39" i="18" s="1"/>
  <c r="AE39" i="18"/>
  <c r="AK39" i="18" s="1"/>
  <c r="AI39" i="18"/>
  <c r="AS39" i="18" s="1"/>
  <c r="AI42" i="18"/>
  <c r="AS42" i="18" s="1"/>
  <c r="AE42" i="18"/>
  <c r="AK42" i="18" s="1"/>
  <c r="AH42" i="18"/>
  <c r="AQ42" i="18" s="1"/>
  <c r="AG42" i="18"/>
  <c r="AO42" i="18" s="1"/>
  <c r="AJ43" i="18"/>
  <c r="AH53" i="18"/>
  <c r="AQ53" i="18" s="1"/>
  <c r="AF53" i="18"/>
  <c r="AM53" i="18" s="1"/>
  <c r="AE53" i="18"/>
  <c r="AK53" i="18" s="1"/>
  <c r="AI53" i="18"/>
  <c r="AS53" i="18" s="1"/>
  <c r="AH27" i="18"/>
  <c r="AQ27" i="18" s="1"/>
  <c r="AG27" i="18"/>
  <c r="AO27" i="18" s="1"/>
  <c r="AH31" i="18"/>
  <c r="AQ31" i="18" s="1"/>
  <c r="AG31" i="18"/>
  <c r="AO31" i="18" s="1"/>
  <c r="AE34" i="18"/>
  <c r="AK34" i="18" s="1"/>
  <c r="AH35" i="18"/>
  <c r="AQ35" i="18" s="1"/>
  <c r="AG35" i="18"/>
  <c r="AO35" i="18" s="1"/>
  <c r="AG39" i="18"/>
  <c r="AO39" i="18" s="1"/>
  <c r="AF42" i="18"/>
  <c r="AM42" i="18" s="1"/>
  <c r="AR43" i="18"/>
  <c r="AN45" i="18"/>
  <c r="AE50" i="18"/>
  <c r="AK50" i="18" s="1"/>
  <c r="AH50" i="18"/>
  <c r="AQ50" i="18" s="1"/>
  <c r="AG50" i="18"/>
  <c r="AO50" i="18" s="1"/>
  <c r="AF50" i="18"/>
  <c r="AM50" i="18" s="1"/>
  <c r="AR52" i="18"/>
  <c r="AP55" i="18"/>
  <c r="AY40" i="18"/>
  <c r="AG44" i="18"/>
  <c r="AO44" i="18" s="1"/>
  <c r="AF44" i="18"/>
  <c r="AM44" i="18" s="1"/>
  <c r="AE44" i="18"/>
  <c r="AK44" i="18" s="1"/>
  <c r="AI46" i="18"/>
  <c r="AS46" i="18" s="1"/>
  <c r="AE46" i="18"/>
  <c r="AK46" i="18" s="1"/>
  <c r="AF46" i="18"/>
  <c r="AM46" i="18" s="1"/>
  <c r="AG55" i="18"/>
  <c r="AO55" i="18" s="1"/>
  <c r="AH57" i="18"/>
  <c r="AQ57" i="18" s="1"/>
  <c r="AG57" i="18"/>
  <c r="AO57" i="18" s="1"/>
  <c r="AE57" i="18"/>
  <c r="AK57" i="18" s="1"/>
  <c r="AI57" i="18"/>
  <c r="AS57" i="18" s="1"/>
  <c r="AF60" i="18"/>
  <c r="AM60" i="18" s="1"/>
  <c r="AE60" i="18"/>
  <c r="AK60" i="18" s="1"/>
  <c r="AH60" i="18"/>
  <c r="AQ60" i="18" s="1"/>
  <c r="AG60" i="18"/>
  <c r="AO60" i="18" s="1"/>
  <c r="AL66" i="18"/>
  <c r="AI40" i="18"/>
  <c r="AS40" i="18" s="1"/>
  <c r="AN40" i="18"/>
  <c r="AF43" i="18"/>
  <c r="AM43" i="18" s="1"/>
  <c r="AH43" i="18"/>
  <c r="AQ43" i="18" s="1"/>
  <c r="AG43" i="18"/>
  <c r="AO43" i="18" s="1"/>
  <c r="AH44" i="18"/>
  <c r="AQ44" i="18" s="1"/>
  <c r="AG46" i="18"/>
  <c r="AO46" i="18" s="1"/>
  <c r="AG52" i="18"/>
  <c r="AO52" i="18" s="1"/>
  <c r="AE52" i="18"/>
  <c r="AK52" i="18" s="1"/>
  <c r="AI54" i="18"/>
  <c r="AS54" i="18" s="1"/>
  <c r="AE54" i="18"/>
  <c r="AK54" i="18" s="1"/>
  <c r="AF54" i="18"/>
  <c r="AM54" i="18" s="1"/>
  <c r="AF55" i="18"/>
  <c r="AM55" i="18" s="1"/>
  <c r="AE55" i="18"/>
  <c r="AK55" i="18" s="1"/>
  <c r="AH58" i="18"/>
  <c r="AQ58" i="18" s="1"/>
  <c r="AF58" i="18"/>
  <c r="AM58" i="18" s="1"/>
  <c r="AE58" i="18"/>
  <c r="AK58" i="18" s="1"/>
  <c r="AH62" i="18"/>
  <c r="AQ62" i="18" s="1"/>
  <c r="AG62" i="18"/>
  <c r="AO62" i="18" s="1"/>
  <c r="AE62" i="18"/>
  <c r="AK62" i="18" s="1"/>
  <c r="AL63" i="18"/>
  <c r="AI41" i="18"/>
  <c r="AS41" i="18" s="1"/>
  <c r="AG48" i="18"/>
  <c r="AO48" i="18" s="1"/>
  <c r="AI48" i="18"/>
  <c r="AS48" i="18" s="1"/>
  <c r="AI58" i="18"/>
  <c r="AS58" i="18" s="1"/>
  <c r="AI62" i="18"/>
  <c r="AS62" i="18" s="1"/>
  <c r="AF64" i="18"/>
  <c r="AM64" i="18" s="1"/>
  <c r="AI64" i="18"/>
  <c r="AS64" i="18" s="1"/>
  <c r="AE64" i="18"/>
  <c r="AK64" i="18" s="1"/>
  <c r="AG64" i="18"/>
  <c r="AO64" i="18" s="1"/>
  <c r="AR66" i="18"/>
  <c r="AH68" i="18"/>
  <c r="AQ68" i="18" s="1"/>
  <c r="AF68" i="18"/>
  <c r="AM68" i="18" s="1"/>
  <c r="AI68" i="18"/>
  <c r="AS68" i="18" s="1"/>
  <c r="AE68" i="18"/>
  <c r="AK68" i="18" s="1"/>
  <c r="AI69" i="18"/>
  <c r="AS69" i="18" s="1"/>
  <c r="AE69" i="18"/>
  <c r="AK69" i="18" s="1"/>
  <c r="AG69" i="18"/>
  <c r="AO69" i="18" s="1"/>
  <c r="AF69" i="18"/>
  <c r="AM69" i="18" s="1"/>
  <c r="AE70" i="18"/>
  <c r="AK70" i="18" s="1"/>
  <c r="AI59" i="18"/>
  <c r="AS59" i="18" s="1"/>
  <c r="AE59" i="18"/>
  <c r="AK59" i="18" s="1"/>
  <c r="AI63" i="18"/>
  <c r="AS63" i="18" s="1"/>
  <c r="AE63" i="18"/>
  <c r="AK63" i="18" s="1"/>
  <c r="AH63" i="18"/>
  <c r="AQ63" i="18" s="1"/>
  <c r="AG65" i="18"/>
  <c r="AO65" i="18" s="1"/>
  <c r="AF65" i="18"/>
  <c r="AM65" i="18" s="1"/>
  <c r="AH67" i="18"/>
  <c r="AQ67" i="18" s="1"/>
  <c r="AH66" i="18"/>
  <c r="AQ66" i="18" s="1"/>
  <c r="AG66" i="18"/>
  <c r="AO66" i="18" s="1"/>
  <c r="AF70" i="18"/>
  <c r="AM70" i="18" s="1"/>
  <c r="AW70" i="18" s="1"/>
  <c r="AH70" i="18"/>
  <c r="AQ70" i="18" s="1"/>
  <c r="AG70" i="18"/>
  <c r="AO70" i="18" s="1"/>
  <c r="AN16" i="17"/>
  <c r="K13" i="17"/>
  <c r="AI17" i="17"/>
  <c r="AS17" i="17" s="1"/>
  <c r="AE17" i="17"/>
  <c r="AK17" i="17" s="1"/>
  <c r="AF17" i="17"/>
  <c r="AM17" i="17" s="1"/>
  <c r="AH17" i="17"/>
  <c r="AG17" i="17"/>
  <c r="AO17" i="17" s="1"/>
  <c r="AI21" i="17"/>
  <c r="AS21" i="17" s="1"/>
  <c r="AF21" i="17"/>
  <c r="AM21" i="17" s="1"/>
  <c r="AH21" i="17"/>
  <c r="AQ21" i="17" s="1"/>
  <c r="AG21" i="17"/>
  <c r="AO21" i="17" s="1"/>
  <c r="AI23" i="17"/>
  <c r="AS23" i="17" s="1"/>
  <c r="AE23" i="17"/>
  <c r="AK23" i="17" s="1"/>
  <c r="AF23" i="17"/>
  <c r="AM23" i="17" s="1"/>
  <c r="AH23" i="17"/>
  <c r="AQ23" i="17" s="1"/>
  <c r="AI11" i="17"/>
  <c r="AS11" i="17" s="1"/>
  <c r="AE11" i="17"/>
  <c r="AK11" i="17" s="1"/>
  <c r="AH11" i="17"/>
  <c r="AQ11" i="17" s="1"/>
  <c r="AG18" i="17"/>
  <c r="AO18" i="17" s="1"/>
  <c r="AG11" i="17"/>
  <c r="AO11" i="17" s="1"/>
  <c r="AF11" i="17"/>
  <c r="AM11" i="17" s="1"/>
  <c r="M9" i="17"/>
  <c r="AP12" i="17"/>
  <c r="AI13" i="17"/>
  <c r="AS13" i="17" s="1"/>
  <c r="AE13" i="17"/>
  <c r="AK13" i="17" s="1"/>
  <c r="AH13" i="17"/>
  <c r="AQ13" i="17" s="1"/>
  <c r="AG13" i="17"/>
  <c r="AO13" i="17" s="1"/>
  <c r="AF13" i="17"/>
  <c r="AM13" i="17" s="1"/>
  <c r="AH14" i="17"/>
  <c r="AQ14" i="17" s="1"/>
  <c r="AN15" i="17"/>
  <c r="AG24" i="17"/>
  <c r="AO24" i="17" s="1"/>
  <c r="AE24" i="17"/>
  <c r="AK24" i="17" s="1"/>
  <c r="AF24" i="17"/>
  <c r="AM24" i="17" s="1"/>
  <c r="AI24" i="17"/>
  <c r="AS24" i="17" s="1"/>
  <c r="AI19" i="17"/>
  <c r="AS19" i="17" s="1"/>
  <c r="AE19" i="17"/>
  <c r="AK19" i="17" s="1"/>
  <c r="AF19" i="17"/>
  <c r="AM19" i="17" s="1"/>
  <c r="AH19" i="17"/>
  <c r="AQ19" i="17" s="1"/>
  <c r="AG19" i="17"/>
  <c r="AO19" i="17" s="1"/>
  <c r="AG12" i="17"/>
  <c r="AO12" i="17" s="1"/>
  <c r="AG14" i="17"/>
  <c r="AO14" i="17" s="1"/>
  <c r="AG25" i="17"/>
  <c r="AO25" i="17" s="1"/>
  <c r="AF25" i="17"/>
  <c r="AM25" i="17" s="1"/>
  <c r="AH25" i="17"/>
  <c r="AQ25" i="17" s="1"/>
  <c r="AL26" i="17"/>
  <c r="AR33" i="17"/>
  <c r="AI18" i="17"/>
  <c r="AS18" i="17" s="1"/>
  <c r="AE18" i="17"/>
  <c r="AK18" i="17" s="1"/>
  <c r="AF18" i="17"/>
  <c r="AM18" i="17" s="1"/>
  <c r="AI22" i="17"/>
  <c r="AS22" i="17" s="1"/>
  <c r="AE22" i="17"/>
  <c r="AK22" i="17" s="1"/>
  <c r="AI12" i="17"/>
  <c r="AS12" i="17" s="1"/>
  <c r="AE12" i="17"/>
  <c r="AK12" i="17" s="1"/>
  <c r="AI14" i="17"/>
  <c r="AS14" i="17" s="1"/>
  <c r="AE14" i="17"/>
  <c r="AK14" i="17" s="1"/>
  <c r="AH15" i="17"/>
  <c r="AQ15" i="17" s="1"/>
  <c r="AI15" i="17"/>
  <c r="AS15" i="17" s="1"/>
  <c r="AE15" i="17"/>
  <c r="AK15" i="17" s="1"/>
  <c r="AH16" i="17"/>
  <c r="AQ16" i="17" s="1"/>
  <c r="AI16" i="17"/>
  <c r="AS16" i="17" s="1"/>
  <c r="AE16" i="17"/>
  <c r="AK16" i="17" s="1"/>
  <c r="AP28" i="17"/>
  <c r="M25" i="17"/>
  <c r="AR29" i="17"/>
  <c r="N26" i="17" s="1"/>
  <c r="AR37" i="17"/>
  <c r="AF12" i="17"/>
  <c r="AM12" i="17" s="1"/>
  <c r="AF14" i="17"/>
  <c r="AM14" i="17" s="1"/>
  <c r="AF15" i="17"/>
  <c r="AM15" i="17" s="1"/>
  <c r="AF16" i="17"/>
  <c r="AM16" i="17" s="1"/>
  <c r="AH18" i="17"/>
  <c r="AQ18" i="17" s="1"/>
  <c r="AH22" i="17"/>
  <c r="AQ22" i="17" s="1"/>
  <c r="AJ25" i="17"/>
  <c r="G26" i="17"/>
  <c r="AP27" i="17"/>
  <c r="AR32" i="17"/>
  <c r="AR39" i="17"/>
  <c r="N36" i="17" s="1"/>
  <c r="AI26" i="17"/>
  <c r="AS26" i="17" s="1"/>
  <c r="AN26" i="17"/>
  <c r="AE27" i="17"/>
  <c r="AK27" i="17" s="1"/>
  <c r="AF28" i="17"/>
  <c r="AM28" i="17" s="1"/>
  <c r="AH32" i="17"/>
  <c r="AQ32" i="17" s="1"/>
  <c r="AH33" i="17"/>
  <c r="AQ33" i="17" s="1"/>
  <c r="AG34" i="17"/>
  <c r="AO34" i="17" s="1"/>
  <c r="AF34" i="17"/>
  <c r="AM34" i="17" s="1"/>
  <c r="I33" i="17"/>
  <c r="AE40" i="17"/>
  <c r="AK40" i="17" s="1"/>
  <c r="AF40" i="17"/>
  <c r="AM40" i="17" s="1"/>
  <c r="AG40" i="17"/>
  <c r="AO40" i="17" s="1"/>
  <c r="AI47" i="17"/>
  <c r="AS47" i="17" s="1"/>
  <c r="AE47" i="17"/>
  <c r="AK47" i="17" s="1"/>
  <c r="AH47" i="17"/>
  <c r="AQ47" i="17" s="1"/>
  <c r="AG47" i="17"/>
  <c r="AO47" i="17" s="1"/>
  <c r="AH50" i="17"/>
  <c r="AQ50" i="17" s="1"/>
  <c r="AE50" i="17"/>
  <c r="AK50" i="17" s="1"/>
  <c r="AG50" i="17"/>
  <c r="AO50" i="17" s="1"/>
  <c r="AF50" i="17"/>
  <c r="AM50" i="17" s="1"/>
  <c r="AG29" i="17"/>
  <c r="AO29" i="17" s="1"/>
  <c r="AF29" i="17"/>
  <c r="AM29" i="17" s="1"/>
  <c r="AJ29" i="17"/>
  <c r="AG30" i="17"/>
  <c r="AO30" i="17" s="1"/>
  <c r="AH30" i="17"/>
  <c r="AQ30" i="17" s="1"/>
  <c r="AJ30" i="17"/>
  <c r="AJ35" i="17"/>
  <c r="M37" i="17"/>
  <c r="AP40" i="17"/>
  <c r="L37" i="17" s="1"/>
  <c r="AG41" i="17"/>
  <c r="AO41" i="17" s="1"/>
  <c r="AF41" i="17"/>
  <c r="AM41" i="17" s="1"/>
  <c r="AH41" i="17"/>
  <c r="AQ41" i="17" s="1"/>
  <c r="AH42" i="17"/>
  <c r="AQ42" i="17" s="1"/>
  <c r="AG42" i="17"/>
  <c r="AO42" i="17" s="1"/>
  <c r="AE42" i="17"/>
  <c r="AK42" i="17" s="1"/>
  <c r="AI42" i="17"/>
  <c r="AS42" i="17" s="1"/>
  <c r="AJ45" i="17"/>
  <c r="AI28" i="17"/>
  <c r="AS28" i="17" s="1"/>
  <c r="AG32" i="17"/>
  <c r="AO32" i="17" s="1"/>
  <c r="AE32" i="17"/>
  <c r="AK32" i="17" s="1"/>
  <c r="AF33" i="17"/>
  <c r="AM33" i="17" s="1"/>
  <c r="O36" i="17"/>
  <c r="AG37" i="17"/>
  <c r="AO37" i="17" s="1"/>
  <c r="AE37" i="17"/>
  <c r="AK37" i="17" s="1"/>
  <c r="AF38" i="17"/>
  <c r="AM38" i="17" s="1"/>
  <c r="AE38" i="17"/>
  <c r="AK38" i="17" s="1"/>
  <c r="AH38" i="17"/>
  <c r="AQ38" i="17" s="1"/>
  <c r="AR41" i="17"/>
  <c r="AI43" i="17"/>
  <c r="AS43" i="17" s="1"/>
  <c r="AE43" i="17"/>
  <c r="AK43" i="17" s="1"/>
  <c r="AF43" i="17"/>
  <c r="AM43" i="17" s="1"/>
  <c r="AH43" i="17"/>
  <c r="AQ43" i="17" s="1"/>
  <c r="AF44" i="17"/>
  <c r="AM44" i="17" s="1"/>
  <c r="AE44" i="17"/>
  <c r="AK44" i="17" s="1"/>
  <c r="AI44" i="17"/>
  <c r="AS44" i="17" s="1"/>
  <c r="AR49" i="17"/>
  <c r="AP52" i="17"/>
  <c r="AI27" i="17"/>
  <c r="AS27" i="17" s="1"/>
  <c r="AN27" i="17"/>
  <c r="AE28" i="17"/>
  <c r="AK28" i="17" s="1"/>
  <c r="AF30" i="17"/>
  <c r="AM30" i="17" s="1"/>
  <c r="AE33" i="17"/>
  <c r="AK33" i="17" s="1"/>
  <c r="AH37" i="17"/>
  <c r="AQ37" i="17" s="1"/>
  <c r="AI38" i="17"/>
  <c r="AS38" i="17" s="1"/>
  <c r="AF39" i="17"/>
  <c r="AM39" i="17" s="1"/>
  <c r="AE39" i="17"/>
  <c r="AK39" i="17" s="1"/>
  <c r="AG39" i="17"/>
  <c r="AO39" i="17" s="1"/>
  <c r="AG44" i="17"/>
  <c r="AO44" i="17" s="1"/>
  <c r="AI31" i="17"/>
  <c r="AS31" i="17" s="1"/>
  <c r="AN31" i="17"/>
  <c r="M33" i="17"/>
  <c r="AN35" i="17"/>
  <c r="BA45" i="17"/>
  <c r="AL54" i="17"/>
  <c r="AL55" i="17"/>
  <c r="AP66" i="17"/>
  <c r="AG49" i="17"/>
  <c r="AO49" i="17" s="1"/>
  <c r="AF49" i="17"/>
  <c r="AM49" i="17" s="1"/>
  <c r="AI51" i="17"/>
  <c r="AS51" i="17" s="1"/>
  <c r="AG51" i="17"/>
  <c r="AO51" i="17" s="1"/>
  <c r="AF51" i="17"/>
  <c r="AM51" i="17" s="1"/>
  <c r="AR58" i="17"/>
  <c r="AP61" i="17"/>
  <c r="AJ70" i="17"/>
  <c r="AT70" i="17" s="1"/>
  <c r="AU70" i="17"/>
  <c r="AI36" i="17"/>
  <c r="AS36" i="17" s="1"/>
  <c r="AN36" i="17"/>
  <c r="AE49" i="17"/>
  <c r="AK49" i="17" s="1"/>
  <c r="AH51" i="17"/>
  <c r="AQ51" i="17" s="1"/>
  <c r="AI52" i="17"/>
  <c r="AS52" i="17" s="1"/>
  <c r="AG52" i="17"/>
  <c r="AO52" i="17" s="1"/>
  <c r="AE52" i="17"/>
  <c r="AK52" i="17" s="1"/>
  <c r="AP55" i="17"/>
  <c r="AR63" i="17"/>
  <c r="AN45" i="17"/>
  <c r="AI46" i="17"/>
  <c r="AS46" i="17" s="1"/>
  <c r="AH48" i="17"/>
  <c r="AQ48" i="17" s="1"/>
  <c r="AI53" i="17"/>
  <c r="AS53" i="17" s="1"/>
  <c r="AI54" i="17"/>
  <c r="AS54" i="17" s="1"/>
  <c r="AN54" i="17"/>
  <c r="AN55" i="17"/>
  <c r="AH56" i="17"/>
  <c r="AQ56" i="17" s="1"/>
  <c r="AH58" i="17"/>
  <c r="AQ58" i="17" s="1"/>
  <c r="AE60" i="17"/>
  <c r="AK60" i="17" s="1"/>
  <c r="AG62" i="17"/>
  <c r="AO62" i="17" s="1"/>
  <c r="AH62" i="17"/>
  <c r="AQ62" i="17" s="1"/>
  <c r="AE63" i="17"/>
  <c r="AK63" i="17" s="1"/>
  <c r="AF64" i="17"/>
  <c r="AM64" i="17" s="1"/>
  <c r="AI68" i="17"/>
  <c r="AS68" i="17" s="1"/>
  <c r="AE68" i="17"/>
  <c r="AK68" i="17" s="1"/>
  <c r="AI48" i="17"/>
  <c r="AS48" i="17" s="1"/>
  <c r="AJ53" i="17"/>
  <c r="AE55" i="17"/>
  <c r="AK55" i="17" s="1"/>
  <c r="AI56" i="17"/>
  <c r="AS56" i="17" s="1"/>
  <c r="AH57" i="17"/>
  <c r="AQ57" i="17" s="1"/>
  <c r="AE59" i="17"/>
  <c r="AK59" i="17" s="1"/>
  <c r="AG61" i="17"/>
  <c r="AO61" i="17" s="1"/>
  <c r="AF63" i="17"/>
  <c r="AM63" i="17" s="1"/>
  <c r="AH67" i="17"/>
  <c r="AQ67" i="17" s="1"/>
  <c r="AE67" i="17"/>
  <c r="AK67" i="17" s="1"/>
  <c r="AL68" i="17"/>
  <c r="AI57" i="17"/>
  <c r="AN57" i="17"/>
  <c r="AE58" i="17"/>
  <c r="AK58" i="17" s="1"/>
  <c r="AN60" i="17"/>
  <c r="AG66" i="17"/>
  <c r="AO66" i="17" s="1"/>
  <c r="AL66" i="17"/>
  <c r="AR66" i="17"/>
  <c r="AE57" i="17"/>
  <c r="AK57" i="17" s="1"/>
  <c r="AF58" i="17"/>
  <c r="AM58" i="17" s="1"/>
  <c r="AP60" i="17"/>
  <c r="AZ60" i="17" s="1"/>
  <c r="AF61" i="17"/>
  <c r="AM61" i="17" s="1"/>
  <c r="AI61" i="17"/>
  <c r="AS61" i="17" s="1"/>
  <c r="AH63" i="17"/>
  <c r="AQ63" i="17" s="1"/>
  <c r="AI64" i="17"/>
  <c r="AS64" i="17" s="1"/>
  <c r="AE64" i="17"/>
  <c r="AK64" i="17" s="1"/>
  <c r="AG64" i="17"/>
  <c r="AO64" i="17" s="1"/>
  <c r="AP68" i="17"/>
  <c r="AI69" i="17"/>
  <c r="AS69" i="17" s="1"/>
  <c r="AE69" i="17"/>
  <c r="AK69" i="17" s="1"/>
  <c r="AF69" i="17"/>
  <c r="AM69" i="17" s="1"/>
  <c r="AG69" i="17"/>
  <c r="AO69" i="17" s="1"/>
  <c r="AF70" i="17"/>
  <c r="AM70" i="17" s="1"/>
  <c r="AG70" i="17"/>
  <c r="AO70" i="17" s="1"/>
  <c r="AH70" i="17"/>
  <c r="AQ70" i="17" s="1"/>
  <c r="AI12" i="16"/>
  <c r="AS12" i="16" s="1"/>
  <c r="AE12" i="16"/>
  <c r="AK12" i="16" s="1"/>
  <c r="AF12" i="16"/>
  <c r="AH12" i="16"/>
  <c r="AQ12" i="16" s="1"/>
  <c r="AG12" i="16"/>
  <c r="AO12" i="16" s="1"/>
  <c r="AY11" i="16" s="1"/>
  <c r="AI13" i="16"/>
  <c r="AS13" i="16" s="1"/>
  <c r="AE13" i="16"/>
  <c r="AK13" i="16" s="1"/>
  <c r="AH13" i="16"/>
  <c r="AQ13" i="16" s="1"/>
  <c r="AG13" i="16"/>
  <c r="AO13" i="16" s="1"/>
  <c r="AF13" i="16"/>
  <c r="AM13" i="16" s="1"/>
  <c r="AH14" i="16"/>
  <c r="AQ14" i="16" s="1"/>
  <c r="AI15" i="16"/>
  <c r="AS15" i="16" s="1"/>
  <c r="AE15" i="16"/>
  <c r="AK15" i="16" s="1"/>
  <c r="AH15" i="16"/>
  <c r="AQ15" i="16" s="1"/>
  <c r="AG15" i="16"/>
  <c r="AO15" i="16" s="1"/>
  <c r="AF15" i="16"/>
  <c r="AM15" i="16" s="1"/>
  <c r="M13" i="16"/>
  <c r="AP16" i="16"/>
  <c r="L13" i="16" s="1"/>
  <c r="O15" i="16"/>
  <c r="AR18" i="16"/>
  <c r="N15" i="16" s="1"/>
  <c r="O16" i="16"/>
  <c r="AR19" i="16"/>
  <c r="AI20" i="16"/>
  <c r="AS20" i="16" s="1"/>
  <c r="AF22" i="16"/>
  <c r="AM22" i="16" s="1"/>
  <c r="AF27" i="16"/>
  <c r="AM27" i="16" s="1"/>
  <c r="AI11" i="16"/>
  <c r="AS11" i="16" s="1"/>
  <c r="AE11" i="16"/>
  <c r="AK11" i="16" s="1"/>
  <c r="AF47" i="16"/>
  <c r="AM47" i="16" s="1"/>
  <c r="AE21" i="16"/>
  <c r="AK21" i="16" s="1"/>
  <c r="AH11" i="16"/>
  <c r="AQ11" i="16" s="1"/>
  <c r="AH29" i="16"/>
  <c r="AQ29" i="16" s="1"/>
  <c r="AF11" i="16"/>
  <c r="AM11" i="16" s="1"/>
  <c r="AN11" i="16"/>
  <c r="AF17" i="16"/>
  <c r="AM17" i="16" s="1"/>
  <c r="AH17" i="16"/>
  <c r="AQ17" i="16" s="1"/>
  <c r="AG17" i="16"/>
  <c r="AO17" i="16" s="1"/>
  <c r="AE17" i="16"/>
  <c r="AK17" i="16" s="1"/>
  <c r="AI17" i="16"/>
  <c r="AS17" i="16" s="1"/>
  <c r="AG14" i="16"/>
  <c r="AO14" i="16" s="1"/>
  <c r="AG16" i="16"/>
  <c r="AO16" i="16" s="1"/>
  <c r="AH18" i="16"/>
  <c r="AQ18" i="16" s="1"/>
  <c r="AH19" i="16"/>
  <c r="AQ19" i="16" s="1"/>
  <c r="G20" i="16"/>
  <c r="AF20" i="16"/>
  <c r="AM20" i="16" s="1"/>
  <c r="AJ23" i="16"/>
  <c r="I26" i="16"/>
  <c r="AG23" i="16"/>
  <c r="AO23" i="16" s="1"/>
  <c r="AF23" i="16"/>
  <c r="AM23" i="16" s="1"/>
  <c r="AH23" i="16"/>
  <c r="AQ23" i="16" s="1"/>
  <c r="AN40" i="16"/>
  <c r="AI14" i="16"/>
  <c r="AS14" i="16" s="1"/>
  <c r="AE14" i="16"/>
  <c r="AK14" i="16" s="1"/>
  <c r="AI16" i="16"/>
  <c r="AS16" i="16" s="1"/>
  <c r="AE16" i="16"/>
  <c r="AK16" i="16" s="1"/>
  <c r="AG18" i="16"/>
  <c r="AO18" i="16" s="1"/>
  <c r="AE18" i="16"/>
  <c r="AK18" i="16" s="1"/>
  <c r="AG19" i="16"/>
  <c r="AO19" i="16" s="1"/>
  <c r="AF19" i="16"/>
  <c r="AM19" i="16" s="1"/>
  <c r="AG20" i="16"/>
  <c r="AO20" i="16" s="1"/>
  <c r="AH20" i="16"/>
  <c r="AQ20" i="16" s="1"/>
  <c r="G31" i="16"/>
  <c r="K31" i="16"/>
  <c r="AR37" i="16"/>
  <c r="AF14" i="16"/>
  <c r="AM14" i="16" s="1"/>
  <c r="AF16" i="16"/>
  <c r="AM16" i="16" s="1"/>
  <c r="AF18" i="16"/>
  <c r="AM18" i="16" s="1"/>
  <c r="AE19" i="16"/>
  <c r="AK19" i="16" s="1"/>
  <c r="AE20" i="16"/>
  <c r="AK20" i="16" s="1"/>
  <c r="AG22" i="16"/>
  <c r="AO22" i="16" s="1"/>
  <c r="AE22" i="16"/>
  <c r="AK22" i="16" s="1"/>
  <c r="AI23" i="16"/>
  <c r="AS23" i="16" s="1"/>
  <c r="AI27" i="16"/>
  <c r="AS27" i="16" s="1"/>
  <c r="AE27" i="16"/>
  <c r="AK27" i="16" s="1"/>
  <c r="AG27" i="16"/>
  <c r="AO27" i="16" s="1"/>
  <c r="AH27" i="16"/>
  <c r="AQ27" i="16" s="1"/>
  <c r="AI28" i="16"/>
  <c r="AS28" i="16" s="1"/>
  <c r="AE28" i="16"/>
  <c r="AK28" i="16" s="1"/>
  <c r="AG28" i="16"/>
  <c r="AO28" i="16" s="1"/>
  <c r="AF28" i="16"/>
  <c r="AM28" i="16" s="1"/>
  <c r="AH28" i="16"/>
  <c r="AQ28" i="16" s="1"/>
  <c r="AR33" i="16"/>
  <c r="AI24" i="16"/>
  <c r="AS24" i="16" s="1"/>
  <c r="AI26" i="16"/>
  <c r="AS26" i="16" s="1"/>
  <c r="AE26" i="16"/>
  <c r="AK26" i="16" s="1"/>
  <c r="AG26" i="16"/>
  <c r="AO26" i="16" s="1"/>
  <c r="AE40" i="16"/>
  <c r="AF40" i="16"/>
  <c r="AM40" i="16" s="1"/>
  <c r="AH40" i="16"/>
  <c r="AQ40" i="16" s="1"/>
  <c r="AG46" i="16"/>
  <c r="AO46" i="16" s="1"/>
  <c r="AI46" i="16"/>
  <c r="AS46" i="16" s="1"/>
  <c r="AH46" i="16"/>
  <c r="AQ46" i="16" s="1"/>
  <c r="AF46" i="16"/>
  <c r="AM46" i="16" s="1"/>
  <c r="AN47" i="16"/>
  <c r="AH51" i="16"/>
  <c r="AQ51" i="16" s="1"/>
  <c r="AE51" i="16"/>
  <c r="AK51" i="16" s="1"/>
  <c r="AG51" i="16"/>
  <c r="AO51" i="16" s="1"/>
  <c r="AI51" i="16"/>
  <c r="AS51" i="16" s="1"/>
  <c r="AF51" i="16"/>
  <c r="AP52" i="16"/>
  <c r="AI56" i="16"/>
  <c r="AS56" i="16" s="1"/>
  <c r="AG56" i="16"/>
  <c r="AO56" i="16" s="1"/>
  <c r="AH56" i="16"/>
  <c r="AQ56" i="16" s="1"/>
  <c r="AF56" i="16"/>
  <c r="AM56" i="16" s="1"/>
  <c r="AP57" i="16"/>
  <c r="AI48" i="16"/>
  <c r="AS48" i="16" s="1"/>
  <c r="AE48" i="16"/>
  <c r="AK48" i="16" s="1"/>
  <c r="AH48" i="16"/>
  <c r="AQ48" i="16" s="1"/>
  <c r="AF48" i="16"/>
  <c r="AM48" i="16" s="1"/>
  <c r="AE33" i="16"/>
  <c r="AK33" i="16" s="1"/>
  <c r="AH33" i="16"/>
  <c r="AQ33" i="16" s="1"/>
  <c r="AG35" i="16"/>
  <c r="AO35" i="16" s="1"/>
  <c r="AH35" i="16"/>
  <c r="AQ35" i="16" s="1"/>
  <c r="AE35" i="16"/>
  <c r="AK35" i="16" s="1"/>
  <c r="AG37" i="16"/>
  <c r="AO37" i="16" s="1"/>
  <c r="AE37" i="16"/>
  <c r="AK37" i="16" s="1"/>
  <c r="AH37" i="16"/>
  <c r="AQ37" i="16" s="1"/>
  <c r="AI44" i="16"/>
  <c r="AS44" i="16" s="1"/>
  <c r="AE44" i="16"/>
  <c r="AK44" i="16" s="1"/>
  <c r="AG44" i="16"/>
  <c r="AO44" i="16" s="1"/>
  <c r="AF44" i="16"/>
  <c r="AM44" i="16" s="1"/>
  <c r="AF53" i="16"/>
  <c r="AM53" i="16" s="1"/>
  <c r="AI53" i="16"/>
  <c r="AG53" i="16"/>
  <c r="AO53" i="16" s="1"/>
  <c r="AH53" i="16"/>
  <c r="AQ53" i="16" s="1"/>
  <c r="AE53" i="16"/>
  <c r="AK53" i="16" s="1"/>
  <c r="AG54" i="16"/>
  <c r="AO54" i="16" s="1"/>
  <c r="AH54" i="16"/>
  <c r="AQ54" i="16" s="1"/>
  <c r="AE54" i="16"/>
  <c r="AK54" i="16" s="1"/>
  <c r="AI54" i="16"/>
  <c r="AS54" i="16" s="1"/>
  <c r="AF54" i="16"/>
  <c r="AM54" i="16" s="1"/>
  <c r="AI21" i="16"/>
  <c r="AS21" i="16" s="1"/>
  <c r="AH24" i="16"/>
  <c r="AQ24" i="16" s="1"/>
  <c r="AI25" i="16"/>
  <c r="AS25" i="16" s="1"/>
  <c r="AI29" i="16"/>
  <c r="AS29" i="16" s="1"/>
  <c r="AE29" i="16"/>
  <c r="AK29" i="16" s="1"/>
  <c r="AG29" i="16"/>
  <c r="AO29" i="16" s="1"/>
  <c r="AL29" i="16"/>
  <c r="AG31" i="16"/>
  <c r="AO31" i="16" s="1"/>
  <c r="AH31" i="16"/>
  <c r="AQ31" i="16" s="1"/>
  <c r="AF33" i="16"/>
  <c r="AM33" i="16" s="1"/>
  <c r="AJ34" i="16"/>
  <c r="AF35" i="16"/>
  <c r="AM35" i="16" s="1"/>
  <c r="AJ39" i="16"/>
  <c r="AR42" i="16"/>
  <c r="AR43" i="16"/>
  <c r="AF45" i="16"/>
  <c r="AM45" i="16" s="1"/>
  <c r="AG45" i="16"/>
  <c r="AO45" i="16" s="1"/>
  <c r="AH45" i="16"/>
  <c r="AQ45" i="16" s="1"/>
  <c r="AE45" i="16"/>
  <c r="AK45" i="16" s="1"/>
  <c r="AP61" i="16"/>
  <c r="AI63" i="16"/>
  <c r="AS63" i="16" s="1"/>
  <c r="AE63" i="16"/>
  <c r="AF63" i="16"/>
  <c r="AM63" i="16" s="1"/>
  <c r="AH63" i="16"/>
  <c r="AQ63" i="16" s="1"/>
  <c r="AI30" i="16"/>
  <c r="AS30" i="16" s="1"/>
  <c r="AI34" i="16"/>
  <c r="AS34" i="16" s="1"/>
  <c r="AN34" i="16"/>
  <c r="J31" i="16" s="1"/>
  <c r="AF36" i="16"/>
  <c r="AM36" i="16" s="1"/>
  <c r="AI38" i="16"/>
  <c r="AS38" i="16" s="1"/>
  <c r="AH39" i="16"/>
  <c r="AQ39" i="16" s="1"/>
  <c r="AI39" i="16"/>
  <c r="AS39" i="16" s="1"/>
  <c r="AF41" i="16"/>
  <c r="AM41" i="16" s="1"/>
  <c r="AI41" i="16"/>
  <c r="AS41" i="16" s="1"/>
  <c r="AH43" i="16"/>
  <c r="AQ43" i="16" s="1"/>
  <c r="AJ43" i="16"/>
  <c r="AI59" i="16"/>
  <c r="AS59" i="16" s="1"/>
  <c r="AE59" i="16"/>
  <c r="AK59" i="16" s="1"/>
  <c r="AF59" i="16"/>
  <c r="AM59" i="16" s="1"/>
  <c r="AF64" i="16"/>
  <c r="AE64" i="16"/>
  <c r="AK64" i="16" s="1"/>
  <c r="AI64" i="16"/>
  <c r="AS64" i="16" s="1"/>
  <c r="AG64" i="16"/>
  <c r="AO64" i="16" s="1"/>
  <c r="AP67" i="16"/>
  <c r="AG42" i="16"/>
  <c r="AO42" i="16" s="1"/>
  <c r="AH42" i="16"/>
  <c r="AQ42" i="16" s="1"/>
  <c r="AF49" i="16"/>
  <c r="AM49" i="16" s="1"/>
  <c r="AG49" i="16"/>
  <c r="AO49" i="16" s="1"/>
  <c r="AI49" i="16"/>
  <c r="AS49" i="16" s="1"/>
  <c r="AG50" i="16"/>
  <c r="AO50" i="16" s="1"/>
  <c r="AE50" i="16"/>
  <c r="AK50" i="16" s="1"/>
  <c r="AH50" i="16"/>
  <c r="AI52" i="16"/>
  <c r="AS52" i="16" s="1"/>
  <c r="AE52" i="16"/>
  <c r="AK52" i="16" s="1"/>
  <c r="AG52" i="16"/>
  <c r="AO52" i="16" s="1"/>
  <c r="AH55" i="16"/>
  <c r="AQ55" i="16" s="1"/>
  <c r="AG55" i="16"/>
  <c r="AO55" i="16" s="1"/>
  <c r="AE55" i="16"/>
  <c r="AK55" i="16" s="1"/>
  <c r="AG57" i="16"/>
  <c r="AO57" i="16" s="1"/>
  <c r="AI57" i="16"/>
  <c r="AS57" i="16" s="1"/>
  <c r="AF60" i="16"/>
  <c r="AM60" i="16" s="1"/>
  <c r="AH60" i="16"/>
  <c r="AE60" i="16"/>
  <c r="AK60" i="16" s="1"/>
  <c r="AI32" i="16"/>
  <c r="AI36" i="16"/>
  <c r="AS36" i="16" s="1"/>
  <c r="AN36" i="16"/>
  <c r="J33" i="16" s="1"/>
  <c r="AE42" i="16"/>
  <c r="AK42" i="16" s="1"/>
  <c r="AL43" i="16"/>
  <c r="AH47" i="16"/>
  <c r="AQ47" i="16" s="1"/>
  <c r="AE47" i="16"/>
  <c r="AK47" i="16" s="1"/>
  <c r="AE49" i="16"/>
  <c r="AK49" i="16" s="1"/>
  <c r="AF50" i="16"/>
  <c r="AM50" i="16" s="1"/>
  <c r="AF55" i="16"/>
  <c r="AM55" i="16" s="1"/>
  <c r="AE57" i="16"/>
  <c r="AK57" i="16" s="1"/>
  <c r="AG60" i="16"/>
  <c r="AO60" i="16" s="1"/>
  <c r="AG61" i="16"/>
  <c r="AO61" i="16" s="1"/>
  <c r="AF61" i="16"/>
  <c r="AM61" i="16" s="1"/>
  <c r="AI61" i="16"/>
  <c r="AS61" i="16" s="1"/>
  <c r="AH62" i="16"/>
  <c r="AQ62" i="16" s="1"/>
  <c r="AI69" i="16"/>
  <c r="AS69" i="16" s="1"/>
  <c r="AE69" i="16"/>
  <c r="AK69" i="16" s="1"/>
  <c r="AG69" i="16"/>
  <c r="AO69" i="16" s="1"/>
  <c r="AF69" i="16"/>
  <c r="AM69" i="16" s="1"/>
  <c r="AN67" i="16"/>
  <c r="AI58" i="16"/>
  <c r="AS58" i="16" s="1"/>
  <c r="AN65" i="16"/>
  <c r="AH68" i="16"/>
  <c r="AQ68" i="16" s="1"/>
  <c r="AF68" i="16"/>
  <c r="AM68" i="16" s="1"/>
  <c r="AF70" i="16"/>
  <c r="AM70" i="16" s="1"/>
  <c r="AH70" i="16"/>
  <c r="AQ70" i="16" s="1"/>
  <c r="AI67" i="16"/>
  <c r="AS67" i="16" s="1"/>
  <c r="AE67" i="16"/>
  <c r="AK67" i="16" s="1"/>
  <c r="M9" i="15"/>
  <c r="AP12" i="15"/>
  <c r="AR18" i="15"/>
  <c r="AP13" i="15"/>
  <c r="G8" i="15"/>
  <c r="AJ11" i="15"/>
  <c r="G9" i="15"/>
  <c r="AJ12" i="15"/>
  <c r="G10" i="15"/>
  <c r="AJ13" i="15"/>
  <c r="AI15" i="15"/>
  <c r="AS15" i="15" s="1"/>
  <c r="AE15" i="15"/>
  <c r="AK15" i="15" s="1"/>
  <c r="AG15" i="15"/>
  <c r="AO15" i="15" s="1"/>
  <c r="AF15" i="15"/>
  <c r="AM15" i="15" s="1"/>
  <c r="AP16" i="15"/>
  <c r="AH19" i="15"/>
  <c r="AQ19" i="15" s="1"/>
  <c r="AJ20" i="15"/>
  <c r="F17" i="15" s="1"/>
  <c r="M17" i="15"/>
  <c r="L20" i="15"/>
  <c r="AH24" i="15"/>
  <c r="AQ24" i="15" s="1"/>
  <c r="AI30" i="15"/>
  <c r="AS30" i="15" s="1"/>
  <c r="AH11" i="15"/>
  <c r="AQ11" i="15" s="1"/>
  <c r="AH15" i="15"/>
  <c r="AQ15" i="15" s="1"/>
  <c r="AI16" i="15"/>
  <c r="AS16" i="15" s="1"/>
  <c r="AE16" i="15"/>
  <c r="AK16" i="15" s="1"/>
  <c r="AG16" i="15"/>
  <c r="AO16" i="15" s="1"/>
  <c r="AF16" i="15"/>
  <c r="AM16" i="15" s="1"/>
  <c r="AF17" i="15"/>
  <c r="AM17" i="15" s="1"/>
  <c r="AH17" i="15"/>
  <c r="AQ17" i="15" s="1"/>
  <c r="AG17" i="15"/>
  <c r="AO17" i="15" s="1"/>
  <c r="AR21" i="15"/>
  <c r="N18" i="15" s="1"/>
  <c r="O8" i="15"/>
  <c r="AR11" i="15"/>
  <c r="AR12" i="15"/>
  <c r="O10" i="15"/>
  <c r="AR13" i="15"/>
  <c r="M13" i="15"/>
  <c r="AJ17" i="15"/>
  <c r="AF18" i="15"/>
  <c r="AM18" i="15" s="1"/>
  <c r="AH18" i="15"/>
  <c r="AQ18" i="15" s="1"/>
  <c r="AG18" i="15"/>
  <c r="AO18" i="15" s="1"/>
  <c r="AI20" i="15"/>
  <c r="AS20" i="15" s="1"/>
  <c r="AJ22" i="15"/>
  <c r="AG25" i="15"/>
  <c r="AO25" i="15" s="1"/>
  <c r="AE25" i="15"/>
  <c r="AK25" i="15" s="1"/>
  <c r="AH25" i="15"/>
  <c r="AQ25" i="15" s="1"/>
  <c r="AF25" i="15"/>
  <c r="AM25" i="15" s="1"/>
  <c r="AF27" i="15"/>
  <c r="AM27" i="15" s="1"/>
  <c r="AF52" i="15"/>
  <c r="AM52" i="15" s="1"/>
  <c r="AG53" i="15"/>
  <c r="AO53" i="15" s="1"/>
  <c r="AE31" i="15"/>
  <c r="AK31" i="15" s="1"/>
  <c r="AF22" i="15"/>
  <c r="AM22" i="15" s="1"/>
  <c r="AG11" i="15"/>
  <c r="AO11" i="15" s="1"/>
  <c r="AF11" i="15"/>
  <c r="AM11" i="15" s="1"/>
  <c r="AG12" i="15"/>
  <c r="AO12" i="15" s="1"/>
  <c r="AF12" i="15"/>
  <c r="AM12" i="15" s="1"/>
  <c r="AG13" i="15"/>
  <c r="AO13" i="15" s="1"/>
  <c r="AF13" i="15"/>
  <c r="AM13" i="15" s="1"/>
  <c r="AI14" i="15"/>
  <c r="AS14" i="15" s="1"/>
  <c r="AE14" i="15"/>
  <c r="AK14" i="15" s="1"/>
  <c r="AG14" i="15"/>
  <c r="AO14" i="15" s="1"/>
  <c r="AF14" i="15"/>
  <c r="AM14" i="15" s="1"/>
  <c r="AE18" i="15"/>
  <c r="AK18" i="15" s="1"/>
  <c r="AR19" i="15"/>
  <c r="AE21" i="15"/>
  <c r="AK21" i="15" s="1"/>
  <c r="AR22" i="15"/>
  <c r="AI25" i="15"/>
  <c r="AS25" i="15" s="1"/>
  <c r="AH29" i="15"/>
  <c r="AQ29" i="15" s="1"/>
  <c r="AR32" i="15"/>
  <c r="AG19" i="15"/>
  <c r="AO19" i="15" s="1"/>
  <c r="AG20" i="15"/>
  <c r="AO20" i="15" s="1"/>
  <c r="AG21" i="15"/>
  <c r="AO21" i="15" s="1"/>
  <c r="AG22" i="15"/>
  <c r="AO22" i="15" s="1"/>
  <c r="AG23" i="15"/>
  <c r="AO23" i="15" s="1"/>
  <c r="AI23" i="15"/>
  <c r="AS23" i="15" s="1"/>
  <c r="AE24" i="15"/>
  <c r="AK24" i="15" s="1"/>
  <c r="M25" i="15"/>
  <c r="AH26" i="15"/>
  <c r="AQ26" i="15" s="1"/>
  <c r="AI27" i="15"/>
  <c r="AS27" i="15" s="1"/>
  <c r="AN27" i="15"/>
  <c r="J24" i="15"/>
  <c r="AF28" i="15"/>
  <c r="AM28" i="15" s="1"/>
  <c r="AG28" i="15"/>
  <c r="AO28" i="15" s="1"/>
  <c r="AE29" i="15"/>
  <c r="AK29" i="15" s="1"/>
  <c r="M30" i="15"/>
  <c r="AH30" i="15"/>
  <c r="AQ30" i="15" s="1"/>
  <c r="AP33" i="15"/>
  <c r="L30" i="15" s="1"/>
  <c r="AJ23" i="15"/>
  <c r="AF24" i="15"/>
  <c r="AI26" i="15"/>
  <c r="AS26" i="15" s="1"/>
  <c r="AN26" i="15"/>
  <c r="AJ27" i="15"/>
  <c r="AJ28" i="15"/>
  <c r="AJ37" i="15"/>
  <c r="G34" i="15"/>
  <c r="AL39" i="15"/>
  <c r="AH40" i="15"/>
  <c r="AQ40" i="15" s="1"/>
  <c r="AI40" i="15"/>
  <c r="AS40" i="15" s="1"/>
  <c r="AE40" i="15"/>
  <c r="AK40" i="15" s="1"/>
  <c r="AF40" i="15"/>
  <c r="AM40" i="15" s="1"/>
  <c r="AG40" i="15"/>
  <c r="AO40" i="15" s="1"/>
  <c r="AI41" i="15"/>
  <c r="AS41" i="15" s="1"/>
  <c r="AF41" i="15"/>
  <c r="AM41" i="15" s="1"/>
  <c r="AG41" i="15"/>
  <c r="AO41" i="15" s="1"/>
  <c r="AR46" i="15"/>
  <c r="AL50" i="15"/>
  <c r="AP28" i="15"/>
  <c r="AR29" i="15"/>
  <c r="AF30" i="15"/>
  <c r="AM30" i="15" s="1"/>
  <c r="AG30" i="15"/>
  <c r="AO30" i="15" s="1"/>
  <c r="AP35" i="15"/>
  <c r="AN44" i="15"/>
  <c r="AI24" i="15"/>
  <c r="AS24" i="15" s="1"/>
  <c r="AN24" i="15"/>
  <c r="AF29" i="15"/>
  <c r="AM29" i="15" s="1"/>
  <c r="AG29" i="15"/>
  <c r="AO29" i="15" s="1"/>
  <c r="AE30" i="15"/>
  <c r="AK30" i="15" s="1"/>
  <c r="AG32" i="15"/>
  <c r="AO32" i="15" s="1"/>
  <c r="AE32" i="15"/>
  <c r="AK32" i="15" s="1"/>
  <c r="AH32" i="15"/>
  <c r="AQ32" i="15" s="1"/>
  <c r="AJ33" i="15"/>
  <c r="AL34" i="15"/>
  <c r="AR37" i="15"/>
  <c r="N34" i="15"/>
  <c r="O34" i="15"/>
  <c r="AF38" i="15"/>
  <c r="AM38" i="15" s="1"/>
  <c r="AE38" i="15"/>
  <c r="AK38" i="15" s="1"/>
  <c r="AI38" i="15"/>
  <c r="AS38" i="15" s="1"/>
  <c r="AH38" i="15"/>
  <c r="AQ38" i="15" s="1"/>
  <c r="AP41" i="15"/>
  <c r="AE45" i="15"/>
  <c r="AK45" i="15" s="1"/>
  <c r="AF45" i="15"/>
  <c r="AM45" i="15" s="1"/>
  <c r="AH45" i="15"/>
  <c r="AQ45" i="15" s="1"/>
  <c r="AG45" i="15"/>
  <c r="AO45" i="15" s="1"/>
  <c r="AI34" i="15"/>
  <c r="AS34" i="15" s="1"/>
  <c r="AN34" i="15"/>
  <c r="AE35" i="15"/>
  <c r="AK35" i="15" s="1"/>
  <c r="AF36" i="15"/>
  <c r="AM36" i="15" s="1"/>
  <c r="AG39" i="15"/>
  <c r="AO39" i="15" s="1"/>
  <c r="AH39" i="15"/>
  <c r="AQ39" i="15" s="1"/>
  <c r="AR39" i="15"/>
  <c r="AH42" i="15"/>
  <c r="AQ42" i="15" s="1"/>
  <c r="AG43" i="15"/>
  <c r="AO43" i="15" s="1"/>
  <c r="AH43" i="15"/>
  <c r="AQ43" i="15" s="1"/>
  <c r="AH46" i="15"/>
  <c r="AQ46" i="15" s="1"/>
  <c r="AG47" i="15"/>
  <c r="AO47" i="15" s="1"/>
  <c r="AH47" i="15"/>
  <c r="AQ47" i="15" s="1"/>
  <c r="AL49" i="15"/>
  <c r="AF51" i="15"/>
  <c r="AM51" i="15" s="1"/>
  <c r="AG51" i="15"/>
  <c r="AO51" i="15" s="1"/>
  <c r="AH51" i="15"/>
  <c r="AQ51" i="15" s="1"/>
  <c r="AH31" i="15"/>
  <c r="AQ31" i="15" s="1"/>
  <c r="AI33" i="15"/>
  <c r="AS33" i="15" s="1"/>
  <c r="AJ34" i="15"/>
  <c r="AR51" i="15"/>
  <c r="AL53" i="15"/>
  <c r="AG42" i="15"/>
  <c r="AO42" i="15" s="1"/>
  <c r="AH44" i="15"/>
  <c r="AQ44" i="15" s="1"/>
  <c r="AI44" i="15"/>
  <c r="AS44" i="15" s="1"/>
  <c r="AE44" i="15"/>
  <c r="AK44" i="15" s="1"/>
  <c r="AF46" i="15"/>
  <c r="AM46" i="15" s="1"/>
  <c r="AG46" i="15"/>
  <c r="AO46" i="15" s="1"/>
  <c r="AF33" i="15"/>
  <c r="AN35" i="15"/>
  <c r="AF37" i="15"/>
  <c r="AM37" i="15" s="1"/>
  <c r="AG37" i="15"/>
  <c r="AO37" i="15" s="1"/>
  <c r="AE42" i="15"/>
  <c r="AK42" i="15" s="1"/>
  <c r="AF44" i="15"/>
  <c r="AM44" i="15" s="1"/>
  <c r="AE50" i="15"/>
  <c r="AK50" i="15" s="1"/>
  <c r="AG50" i="15"/>
  <c r="AO50" i="15" s="1"/>
  <c r="AH50" i="15"/>
  <c r="AQ50" i="15" s="1"/>
  <c r="AJ55" i="15"/>
  <c r="I36" i="15"/>
  <c r="AG48" i="15"/>
  <c r="AO48" i="15" s="1"/>
  <c r="AI48" i="15"/>
  <c r="AS48" i="15" s="1"/>
  <c r="AI49" i="15"/>
  <c r="AS49" i="15" s="1"/>
  <c r="AN56" i="15"/>
  <c r="AX56" i="15" s="1"/>
  <c r="AH57" i="15"/>
  <c r="AQ57" i="15" s="1"/>
  <c r="AI57" i="15"/>
  <c r="AS57" i="15" s="1"/>
  <c r="AE57" i="15"/>
  <c r="AK57" i="15" s="1"/>
  <c r="AI65" i="15"/>
  <c r="AS65" i="15" s="1"/>
  <c r="AE65" i="15"/>
  <c r="AK65" i="15" s="1"/>
  <c r="AF65" i="15"/>
  <c r="AM65" i="15" s="1"/>
  <c r="AG65" i="15"/>
  <c r="AO65" i="15" s="1"/>
  <c r="AH65" i="15"/>
  <c r="AQ65" i="15" s="1"/>
  <c r="AP66" i="15"/>
  <c r="AG67" i="15"/>
  <c r="AO67" i="15" s="1"/>
  <c r="AH67" i="15"/>
  <c r="AQ67" i="15" s="1"/>
  <c r="AE67" i="15"/>
  <c r="AK67" i="15" s="1"/>
  <c r="AR67" i="15"/>
  <c r="AL68" i="15"/>
  <c r="AI54" i="15"/>
  <c r="AS54" i="15" s="1"/>
  <c r="AE54" i="15"/>
  <c r="AK54" i="15" s="1"/>
  <c r="AF54" i="15"/>
  <c r="AP55" i="15"/>
  <c r="AI61" i="15"/>
  <c r="AS61" i="15" s="1"/>
  <c r="AE61" i="15"/>
  <c r="AK61" i="15" s="1"/>
  <c r="AF61" i="15"/>
  <c r="AM61" i="15" s="1"/>
  <c r="AG61" i="15"/>
  <c r="AO61" i="15" s="1"/>
  <c r="AH61" i="15"/>
  <c r="AQ61" i="15" s="1"/>
  <c r="AH63" i="15"/>
  <c r="AQ63" i="15" s="1"/>
  <c r="AE63" i="15"/>
  <c r="AK63" i="15" s="1"/>
  <c r="AF63" i="15"/>
  <c r="AM63" i="15" s="1"/>
  <c r="AL64" i="15"/>
  <c r="BA70" i="15"/>
  <c r="AP70" i="15"/>
  <c r="AZ70" i="15" s="1"/>
  <c r="AR56" i="15"/>
  <c r="AG59" i="15"/>
  <c r="AO59" i="15" s="1"/>
  <c r="AE59" i="15"/>
  <c r="AK59" i="15" s="1"/>
  <c r="AF59" i="15"/>
  <c r="AM59" i="15" s="1"/>
  <c r="AI63" i="15"/>
  <c r="AS63" i="15" s="1"/>
  <c r="AH53" i="15"/>
  <c r="AQ53" i="15" s="1"/>
  <c r="AI53" i="15"/>
  <c r="AS53" i="15" s="1"/>
  <c r="AE53" i="15"/>
  <c r="AK53" i="15" s="1"/>
  <c r="AF55" i="15"/>
  <c r="AM55" i="15" s="1"/>
  <c r="AG55" i="15"/>
  <c r="AO55" i="15" s="1"/>
  <c r="AI59" i="15"/>
  <c r="AI69" i="15"/>
  <c r="AS69" i="15" s="1"/>
  <c r="AE69" i="15"/>
  <c r="AK69" i="15" s="1"/>
  <c r="AF69" i="15"/>
  <c r="AM69" i="15" s="1"/>
  <c r="AG69" i="15"/>
  <c r="AO69" i="15" s="1"/>
  <c r="AH69" i="15"/>
  <c r="AQ69" i="15" s="1"/>
  <c r="AH52" i="15"/>
  <c r="AQ52" i="15" s="1"/>
  <c r="AH56" i="15"/>
  <c r="AQ56" i="15" s="1"/>
  <c r="AF58" i="15"/>
  <c r="AM58" i="15" s="1"/>
  <c r="AG58" i="15"/>
  <c r="AO58" i="15" s="1"/>
  <c r="AH60" i="15"/>
  <c r="AQ60" i="15" s="1"/>
  <c r="AE60" i="15"/>
  <c r="AK60" i="15" s="1"/>
  <c r="AF62" i="15"/>
  <c r="AM62" i="15" s="1"/>
  <c r="AG62" i="15"/>
  <c r="AO62" i="15" s="1"/>
  <c r="AI64" i="15"/>
  <c r="AS64" i="15" s="1"/>
  <c r="AE64" i="15"/>
  <c r="AK64" i="15" s="1"/>
  <c r="AF66" i="15"/>
  <c r="AM66" i="15" s="1"/>
  <c r="AG66" i="15"/>
  <c r="AO66" i="15" s="1"/>
  <c r="AH68" i="15"/>
  <c r="AQ68" i="15" s="1"/>
  <c r="AI68" i="15"/>
  <c r="AS68" i="15" s="1"/>
  <c r="AE68" i="15"/>
  <c r="AK68" i="15" s="1"/>
  <c r="AF70" i="15"/>
  <c r="AM70" i="15" s="1"/>
  <c r="AE70" i="15"/>
  <c r="AK70" i="15" s="1"/>
  <c r="AG70" i="15"/>
  <c r="AO70" i="15" s="1"/>
  <c r="AI58" i="15"/>
  <c r="AS58" i="15" s="1"/>
  <c r="AI62" i="15"/>
  <c r="AS62" i="15" s="1"/>
  <c r="AI66" i="15"/>
  <c r="AS66" i="15" s="1"/>
  <c r="AN11" i="14"/>
  <c r="AI17" i="14"/>
  <c r="AS17" i="14" s="1"/>
  <c r="AE17" i="14"/>
  <c r="AK17" i="14" s="1"/>
  <c r="AH17" i="14"/>
  <c r="AQ17" i="14" s="1"/>
  <c r="AI18" i="14"/>
  <c r="AS18" i="14" s="1"/>
  <c r="AE18" i="14"/>
  <c r="AK18" i="14" s="1"/>
  <c r="AH18" i="14"/>
  <c r="AQ18" i="14" s="1"/>
  <c r="AI19" i="14"/>
  <c r="AS19" i="14" s="1"/>
  <c r="AE19" i="14"/>
  <c r="AK19" i="14" s="1"/>
  <c r="AH19" i="14"/>
  <c r="AQ19" i="14" s="1"/>
  <c r="AI20" i="14"/>
  <c r="AS20" i="14" s="1"/>
  <c r="AE20" i="14"/>
  <c r="AH20" i="14"/>
  <c r="AQ20" i="14" s="1"/>
  <c r="AI21" i="14"/>
  <c r="AS21" i="14" s="1"/>
  <c r="AE21" i="14"/>
  <c r="AK21" i="14" s="1"/>
  <c r="AH21" i="14"/>
  <c r="AQ21" i="14" s="1"/>
  <c r="AI22" i="14"/>
  <c r="AS22" i="14" s="1"/>
  <c r="AE22" i="14"/>
  <c r="AK22" i="14" s="1"/>
  <c r="AH22" i="14"/>
  <c r="AQ22" i="14" s="1"/>
  <c r="AI25" i="14"/>
  <c r="AS25" i="14" s="1"/>
  <c r="AE25" i="14"/>
  <c r="AK25" i="14" s="1"/>
  <c r="AH25" i="14"/>
  <c r="AQ25" i="14" s="1"/>
  <c r="AF25" i="14"/>
  <c r="AM25" i="14" s="1"/>
  <c r="AG25" i="14"/>
  <c r="AI29" i="14"/>
  <c r="AE29" i="14"/>
  <c r="AK29" i="14" s="1"/>
  <c r="AH29" i="14"/>
  <c r="AQ29" i="14" s="1"/>
  <c r="AF29" i="14"/>
  <c r="AM29" i="14" s="1"/>
  <c r="AG29" i="14"/>
  <c r="AO29" i="14" s="1"/>
  <c r="AL18" i="14"/>
  <c r="AL19" i="14"/>
  <c r="AN19" i="14"/>
  <c r="I17" i="14"/>
  <c r="AL20" i="14"/>
  <c r="AN21" i="14"/>
  <c r="J18" i="14" s="1"/>
  <c r="AG24" i="14"/>
  <c r="AO24" i="14" s="1"/>
  <c r="AI24" i="14"/>
  <c r="AS24" i="14" s="1"/>
  <c r="AE24" i="14"/>
  <c r="AK24" i="14" s="1"/>
  <c r="AH24" i="14"/>
  <c r="AQ24" i="14" s="1"/>
  <c r="AI28" i="14"/>
  <c r="AS28" i="14" s="1"/>
  <c r="AE28" i="14"/>
  <c r="AK28" i="14" s="1"/>
  <c r="AH28" i="14"/>
  <c r="AQ28" i="14" s="1"/>
  <c r="AF28" i="14"/>
  <c r="AM28" i="14" s="1"/>
  <c r="AG28" i="14"/>
  <c r="AO28" i="14" s="1"/>
  <c r="AG23" i="14"/>
  <c r="AO23" i="14" s="1"/>
  <c r="AI23" i="14"/>
  <c r="AS23" i="14" s="1"/>
  <c r="AE23" i="14"/>
  <c r="AK23" i="14" s="1"/>
  <c r="AH23" i="14"/>
  <c r="AQ23" i="14" s="1"/>
  <c r="I21" i="14"/>
  <c r="AL24" i="14"/>
  <c r="AI27" i="14"/>
  <c r="AS27" i="14" s="1"/>
  <c r="AE27" i="14"/>
  <c r="AK27" i="14" s="1"/>
  <c r="AH27" i="14"/>
  <c r="AQ27" i="14" s="1"/>
  <c r="AF27" i="14"/>
  <c r="AM27" i="14" s="1"/>
  <c r="AG27" i="14"/>
  <c r="AO27" i="14" s="1"/>
  <c r="AI31" i="14"/>
  <c r="AS31" i="14" s="1"/>
  <c r="AE31" i="14"/>
  <c r="AK31" i="14" s="1"/>
  <c r="AH31" i="14"/>
  <c r="AQ31" i="14" s="1"/>
  <c r="AF31" i="14"/>
  <c r="AM31" i="14" s="1"/>
  <c r="AG31" i="14"/>
  <c r="AO31" i="14" s="1"/>
  <c r="AI32" i="14"/>
  <c r="AS32" i="14" s="1"/>
  <c r="AE32" i="14"/>
  <c r="AK32" i="14" s="1"/>
  <c r="AH32" i="14"/>
  <c r="AQ32" i="14" s="1"/>
  <c r="AF32" i="14"/>
  <c r="AM32" i="14" s="1"/>
  <c r="AG32" i="14"/>
  <c r="AO32" i="14" s="1"/>
  <c r="K16" i="14"/>
  <c r="AF23" i="14"/>
  <c r="AM23" i="14" s="1"/>
  <c r="AI26" i="14"/>
  <c r="AS26" i="14" s="1"/>
  <c r="AE26" i="14"/>
  <c r="AK26" i="14" s="1"/>
  <c r="AH26" i="14"/>
  <c r="AQ26" i="14" s="1"/>
  <c r="AF26" i="14"/>
  <c r="AM26" i="14" s="1"/>
  <c r="AG26" i="14"/>
  <c r="AO26" i="14" s="1"/>
  <c r="AI30" i="14"/>
  <c r="AS30" i="14" s="1"/>
  <c r="AE30" i="14"/>
  <c r="AK30" i="14" s="1"/>
  <c r="AH30" i="14"/>
  <c r="AQ30" i="14" s="1"/>
  <c r="AF30" i="14"/>
  <c r="AM30" i="14" s="1"/>
  <c r="AG30" i="14"/>
  <c r="AO30" i="14" s="1"/>
  <c r="O30" i="14"/>
  <c r="AR33" i="14"/>
  <c r="N30" i="14" s="1"/>
  <c r="K8" i="14"/>
  <c r="AG12" i="14"/>
  <c r="AO12" i="14" s="1"/>
  <c r="AG13" i="14"/>
  <c r="AO13" i="14" s="1"/>
  <c r="AG14" i="14"/>
  <c r="AO14" i="14" s="1"/>
  <c r="AG15" i="14"/>
  <c r="AO15" i="14" s="1"/>
  <c r="AG16" i="14"/>
  <c r="AO16" i="14" s="1"/>
  <c r="AH33" i="14"/>
  <c r="AQ33" i="14" s="1"/>
  <c r="AG34" i="14"/>
  <c r="AO34" i="14" s="1"/>
  <c r="AH34" i="14"/>
  <c r="AQ34" i="14" s="1"/>
  <c r="AF34" i="14"/>
  <c r="AM34" i="14" s="1"/>
  <c r="AP36" i="14"/>
  <c r="AP37" i="14"/>
  <c r="L34" i="14" s="1"/>
  <c r="AF45" i="14"/>
  <c r="AM45" i="14" s="1"/>
  <c r="AE45" i="14"/>
  <c r="AK45" i="14" s="1"/>
  <c r="AP45" i="14"/>
  <c r="AG46" i="14"/>
  <c r="AO46" i="14" s="1"/>
  <c r="AF46" i="14"/>
  <c r="AM46" i="14" s="1"/>
  <c r="AH46" i="14"/>
  <c r="AQ46" i="14" s="1"/>
  <c r="AH11" i="14"/>
  <c r="AQ11" i="14" s="1"/>
  <c r="AF41" i="14"/>
  <c r="AM41" i="14" s="1"/>
  <c r="AI41" i="14"/>
  <c r="AS41" i="14" s="1"/>
  <c r="AE41" i="14"/>
  <c r="AK41" i="14" s="1"/>
  <c r="AG42" i="14"/>
  <c r="AO42" i="14" s="1"/>
  <c r="AF42" i="14"/>
  <c r="AM42" i="14" s="1"/>
  <c r="AH42" i="14"/>
  <c r="AQ42" i="14" s="1"/>
  <c r="AE42" i="14"/>
  <c r="AK42" i="14" s="1"/>
  <c r="AI44" i="14"/>
  <c r="AS44" i="14" s="1"/>
  <c r="AF44" i="14"/>
  <c r="AM44" i="14" s="1"/>
  <c r="BC46" i="14"/>
  <c r="AR46" i="14"/>
  <c r="AI48" i="14"/>
  <c r="AS48" i="14" s="1"/>
  <c r="AE48" i="14"/>
  <c r="AK48" i="14" s="1"/>
  <c r="AH48" i="14"/>
  <c r="AQ48" i="14" s="1"/>
  <c r="AF48" i="14"/>
  <c r="AM48" i="14" s="1"/>
  <c r="AF49" i="14"/>
  <c r="AM49" i="14" s="1"/>
  <c r="AI49" i="14"/>
  <c r="AS49" i="14" s="1"/>
  <c r="AE49" i="14"/>
  <c r="AK49" i="14" s="1"/>
  <c r="AG49" i="14"/>
  <c r="AO49" i="14" s="1"/>
  <c r="AR54" i="14"/>
  <c r="O31" i="14"/>
  <c r="AR34" i="14"/>
  <c r="BA36" i="14"/>
  <c r="AG38" i="14"/>
  <c r="AO38" i="14" s="1"/>
  <c r="AF38" i="14"/>
  <c r="AM38" i="14" s="1"/>
  <c r="AH38" i="14"/>
  <c r="AQ38" i="14" s="1"/>
  <c r="AE38" i="14"/>
  <c r="AK38" i="14" s="1"/>
  <c r="AI40" i="14"/>
  <c r="AS40" i="14" s="1"/>
  <c r="AE40" i="14"/>
  <c r="AK40" i="14" s="1"/>
  <c r="AH40" i="14"/>
  <c r="AQ40" i="14" s="1"/>
  <c r="AG40" i="14"/>
  <c r="AO40" i="14" s="1"/>
  <c r="AF40" i="14"/>
  <c r="AM40" i="14" s="1"/>
  <c r="AR42" i="14"/>
  <c r="AH50" i="14"/>
  <c r="AQ50" i="14" s="1"/>
  <c r="AG50" i="14"/>
  <c r="AO50" i="14" s="1"/>
  <c r="AF50" i="14"/>
  <c r="AM50" i="14" s="1"/>
  <c r="AE50" i="14"/>
  <c r="AK50" i="14" s="1"/>
  <c r="AG33" i="14"/>
  <c r="AO33" i="14" s="1"/>
  <c r="AF33" i="14"/>
  <c r="AM33" i="14" s="1"/>
  <c r="AE33" i="14"/>
  <c r="AK33" i="14" s="1"/>
  <c r="AR37" i="14"/>
  <c r="AI38" i="14"/>
  <c r="AS38" i="14" s="1"/>
  <c r="M34" i="14"/>
  <c r="AN36" i="14"/>
  <c r="AI36" i="14"/>
  <c r="AS36" i="14" s="1"/>
  <c r="AG37" i="14"/>
  <c r="AO37" i="14" s="1"/>
  <c r="AF37" i="14"/>
  <c r="AM37" i="14" s="1"/>
  <c r="AI59" i="14"/>
  <c r="AS59" i="14" s="1"/>
  <c r="AE59" i="14"/>
  <c r="AK59" i="14" s="1"/>
  <c r="AG59" i="14"/>
  <c r="AO59" i="14" s="1"/>
  <c r="AR62" i="14"/>
  <c r="AF64" i="14"/>
  <c r="AM64" i="14" s="1"/>
  <c r="AI64" i="14"/>
  <c r="AS64" i="14" s="1"/>
  <c r="AE64" i="14"/>
  <c r="AK64" i="14" s="1"/>
  <c r="AG64" i="14"/>
  <c r="AO64" i="14" s="1"/>
  <c r="M33" i="14"/>
  <c r="AI35" i="14"/>
  <c r="AS35" i="14" s="1"/>
  <c r="AE36" i="14"/>
  <c r="AK36" i="14" s="1"/>
  <c r="AE37" i="14"/>
  <c r="AK37" i="14" s="1"/>
  <c r="AH39" i="14"/>
  <c r="AQ39" i="14" s="1"/>
  <c r="AG39" i="14"/>
  <c r="AO39" i="14" s="1"/>
  <c r="AH47" i="14"/>
  <c r="AQ47" i="14" s="1"/>
  <c r="AG47" i="14"/>
  <c r="AO47" i="14" s="1"/>
  <c r="AR47" i="14"/>
  <c r="BB46" i="14" s="1"/>
  <c r="AF59" i="14"/>
  <c r="AM59" i="14" s="1"/>
  <c r="AP60" i="14"/>
  <c r="AG51" i="14"/>
  <c r="AO51" i="14" s="1"/>
  <c r="AF51" i="14"/>
  <c r="AM51" i="14" s="1"/>
  <c r="AI52" i="14"/>
  <c r="AS52" i="14" s="1"/>
  <c r="AE52" i="14"/>
  <c r="AK52" i="14" s="1"/>
  <c r="AH52" i="14"/>
  <c r="AQ52" i="14" s="1"/>
  <c r="AG52" i="14"/>
  <c r="AO52" i="14" s="1"/>
  <c r="AF56" i="14"/>
  <c r="AM56" i="14" s="1"/>
  <c r="AI56" i="14"/>
  <c r="AS56" i="14" s="1"/>
  <c r="AH56" i="14"/>
  <c r="AQ56" i="14" s="1"/>
  <c r="AG56" i="14"/>
  <c r="AO56" i="14" s="1"/>
  <c r="AG54" i="14"/>
  <c r="AO54" i="14" s="1"/>
  <c r="AF54" i="14"/>
  <c r="AE54" i="14"/>
  <c r="AK54" i="14" s="1"/>
  <c r="AL55" i="14"/>
  <c r="AG65" i="14"/>
  <c r="AO65" i="14" s="1"/>
  <c r="AF65" i="14"/>
  <c r="AM65" i="14" s="1"/>
  <c r="AH65" i="14"/>
  <c r="AQ65" i="14" s="1"/>
  <c r="AE65" i="14"/>
  <c r="AK65" i="14" s="1"/>
  <c r="AI63" i="14"/>
  <c r="AS63" i="14" s="1"/>
  <c r="AE63" i="14"/>
  <c r="AK63" i="14" s="1"/>
  <c r="AH63" i="14"/>
  <c r="AQ63" i="14" s="1"/>
  <c r="AL66" i="14"/>
  <c r="AP68" i="14"/>
  <c r="AE55" i="14"/>
  <c r="AK55" i="14" s="1"/>
  <c r="AH55" i="14"/>
  <c r="AQ55" i="14" s="1"/>
  <c r="AG57" i="14"/>
  <c r="AO57" i="14" s="1"/>
  <c r="AF60" i="14"/>
  <c r="AM60" i="14" s="1"/>
  <c r="AE60" i="14"/>
  <c r="AK60" i="14" s="1"/>
  <c r="AG60" i="14"/>
  <c r="AO60" i="14" s="1"/>
  <c r="AG61" i="14"/>
  <c r="AO61" i="14" s="1"/>
  <c r="AF61" i="14"/>
  <c r="AM61" i="14" s="1"/>
  <c r="AI61" i="14"/>
  <c r="AS61" i="14" s="1"/>
  <c r="AH61" i="14"/>
  <c r="AF63" i="14"/>
  <c r="AM63" i="14" s="1"/>
  <c r="AR66" i="14"/>
  <c r="AF68" i="14"/>
  <c r="AM68" i="14" s="1"/>
  <c r="AI68" i="14"/>
  <c r="AS68" i="14" s="1"/>
  <c r="AE68" i="14"/>
  <c r="AK68" i="14" s="1"/>
  <c r="AG69" i="14"/>
  <c r="AO69" i="14" s="1"/>
  <c r="AF69" i="14"/>
  <c r="AM69" i="14" s="1"/>
  <c r="AI69" i="14"/>
  <c r="AI67" i="14"/>
  <c r="AS67" i="14" s="1"/>
  <c r="AE67" i="14"/>
  <c r="AK67" i="14" s="1"/>
  <c r="AH67" i="14"/>
  <c r="AQ67" i="14" s="1"/>
  <c r="AG67" i="14"/>
  <c r="AO67" i="14" s="1"/>
  <c r="AJ69" i="14"/>
  <c r="AL70" i="14"/>
  <c r="AV70" i="14" s="1"/>
  <c r="AH58" i="14"/>
  <c r="AQ58" i="14" s="1"/>
  <c r="AH62" i="14"/>
  <c r="AQ62" i="14" s="1"/>
  <c r="AG62" i="14"/>
  <c r="AO62" i="14" s="1"/>
  <c r="AH66" i="14"/>
  <c r="AQ66" i="14" s="1"/>
  <c r="AG66" i="14"/>
  <c r="AH70" i="14"/>
  <c r="AQ70" i="14" s="1"/>
  <c r="AG70" i="14"/>
  <c r="AO70" i="14" s="1"/>
  <c r="AE58" i="14"/>
  <c r="AK58" i="14" s="1"/>
  <c r="AE62" i="14"/>
  <c r="AK62" i="14" s="1"/>
  <c r="AE70" i="14"/>
  <c r="AH18" i="13"/>
  <c r="AQ18" i="13" s="1"/>
  <c r="AE37" i="13"/>
  <c r="AK37" i="13" s="1"/>
  <c r="AG37" i="13"/>
  <c r="AO37" i="13" s="1"/>
  <c r="AI37" i="13"/>
  <c r="AS37" i="13" s="1"/>
  <c r="AH37" i="13"/>
  <c r="AQ37" i="13" s="1"/>
  <c r="AP38" i="13"/>
  <c r="AI23" i="13"/>
  <c r="AS23" i="13" s="1"/>
  <c r="AE23" i="13"/>
  <c r="AK23" i="13" s="1"/>
  <c r="AF23" i="13"/>
  <c r="AM23" i="13" s="1"/>
  <c r="AI27" i="13"/>
  <c r="AS27" i="13" s="1"/>
  <c r="AE27" i="13"/>
  <c r="AK27" i="13" s="1"/>
  <c r="AH27" i="13"/>
  <c r="AQ27" i="13" s="1"/>
  <c r="AG27" i="13"/>
  <c r="AO27" i="13" s="1"/>
  <c r="AP46" i="13"/>
  <c r="AE11" i="13"/>
  <c r="AK11" i="13" s="1"/>
  <c r="AH23" i="13"/>
  <c r="AQ23" i="13" s="1"/>
  <c r="AN30" i="13"/>
  <c r="AN34" i="13"/>
  <c r="AE13" i="13"/>
  <c r="AK13" i="13" s="1"/>
  <c r="AE15" i="13"/>
  <c r="AK15" i="13" s="1"/>
  <c r="AI26" i="13"/>
  <c r="AS26" i="13" s="1"/>
  <c r="AH42" i="13"/>
  <c r="AQ42" i="13" s="1"/>
  <c r="AG42" i="13"/>
  <c r="AO42" i="13" s="1"/>
  <c r="AI42" i="13"/>
  <c r="AS42" i="13" s="1"/>
  <c r="AR51" i="13"/>
  <c r="AJ55" i="13"/>
  <c r="AH30" i="13"/>
  <c r="AQ30" i="13" s="1"/>
  <c r="AE30" i="13"/>
  <c r="AI31" i="13"/>
  <c r="AS31" i="13" s="1"/>
  <c r="AH33" i="13"/>
  <c r="AQ33" i="13" s="1"/>
  <c r="AI34" i="13"/>
  <c r="AS34" i="13" s="1"/>
  <c r="AE34" i="13"/>
  <c r="AK34" i="13" s="1"/>
  <c r="AG45" i="13"/>
  <c r="AO45" i="13" s="1"/>
  <c r="AI50" i="13"/>
  <c r="AS50" i="13" s="1"/>
  <c r="AI13" i="13"/>
  <c r="AS13" i="13" s="1"/>
  <c r="AG26" i="13"/>
  <c r="AO26" i="13" s="1"/>
  <c r="AF28" i="13"/>
  <c r="AM28" i="13" s="1"/>
  <c r="AF30" i="13"/>
  <c r="AM30" i="13" s="1"/>
  <c r="AF33" i="13"/>
  <c r="AM33" i="13" s="1"/>
  <c r="AF34" i="13"/>
  <c r="AM34" i="13" s="1"/>
  <c r="AI36" i="13"/>
  <c r="AS36" i="13" s="1"/>
  <c r="AF38" i="13"/>
  <c r="AM38" i="13" s="1"/>
  <c r="AE38" i="13"/>
  <c r="AK38" i="13" s="1"/>
  <c r="AI38" i="13"/>
  <c r="AI41" i="13"/>
  <c r="AS41" i="13" s="1"/>
  <c r="AH41" i="13"/>
  <c r="AG41" i="13"/>
  <c r="AO41" i="13" s="1"/>
  <c r="AF46" i="13"/>
  <c r="AM46" i="13" s="1"/>
  <c r="AI46" i="13"/>
  <c r="AG46" i="13"/>
  <c r="AO46" i="13" s="1"/>
  <c r="AE40" i="13"/>
  <c r="AK40" i="13" s="1"/>
  <c r="AE47" i="13"/>
  <c r="AK47" i="13" s="1"/>
  <c r="AI53" i="13"/>
  <c r="AS53" i="13" s="1"/>
  <c r="AF51" i="13"/>
  <c r="AM51" i="13" s="1"/>
  <c r="AG51" i="13"/>
  <c r="AO51" i="13" s="1"/>
  <c r="AI58" i="13"/>
  <c r="AS58" i="13" s="1"/>
  <c r="AF58" i="13"/>
  <c r="AM58" i="13" s="1"/>
  <c r="AW58" i="13" s="1"/>
  <c r="AF60" i="13"/>
  <c r="AI39" i="13"/>
  <c r="AI47" i="13"/>
  <c r="AS47" i="13" s="1"/>
  <c r="AN47" i="13"/>
  <c r="AH48" i="13"/>
  <c r="AQ48" i="13" s="1"/>
  <c r="AH51" i="13"/>
  <c r="AQ51" i="13" s="1"/>
  <c r="AF54" i="13"/>
  <c r="AM54" i="13" s="1"/>
  <c r="AI54" i="13"/>
  <c r="AS54" i="13" s="1"/>
  <c r="AG55" i="13"/>
  <c r="AO55" i="13" s="1"/>
  <c r="AF55" i="13"/>
  <c r="AM55" i="13" s="1"/>
  <c r="AH55" i="13"/>
  <c r="AI57" i="13"/>
  <c r="AS57" i="13" s="1"/>
  <c r="AE57" i="13"/>
  <c r="AK57" i="13" s="1"/>
  <c r="AI64" i="13"/>
  <c r="AS64" i="13" s="1"/>
  <c r="AE64" i="13"/>
  <c r="AK64" i="13" s="1"/>
  <c r="AF64" i="13"/>
  <c r="AF61" i="13"/>
  <c r="AM61" i="13" s="1"/>
  <c r="AG61" i="13"/>
  <c r="AH61" i="13"/>
  <c r="AQ61" i="13" s="1"/>
  <c r="AI68" i="13"/>
  <c r="AS68" i="13" s="1"/>
  <c r="AE68" i="13"/>
  <c r="AK68" i="13" s="1"/>
  <c r="AF68" i="13"/>
  <c r="AM68" i="13" s="1"/>
  <c r="AF65" i="13"/>
  <c r="AF56" i="13"/>
  <c r="AL59" i="13"/>
  <c r="AI61" i="13"/>
  <c r="AS61" i="13" s="1"/>
  <c r="AI59" i="13"/>
  <c r="AS59" i="13" s="1"/>
  <c r="AI66" i="13"/>
  <c r="AS66" i="13" s="1"/>
  <c r="AI67" i="13"/>
  <c r="AI69" i="13"/>
  <c r="AF69" i="13"/>
  <c r="AM69" i="13" s="1"/>
  <c r="AF70" i="13"/>
  <c r="AM70" i="13" s="1"/>
  <c r="AP11" i="12"/>
  <c r="AN15" i="12"/>
  <c r="AI25" i="12"/>
  <c r="AS25" i="12" s="1"/>
  <c r="AE25" i="12"/>
  <c r="AK25" i="12" s="1"/>
  <c r="AG25" i="12"/>
  <c r="AO25" i="12" s="1"/>
  <c r="AH25" i="12"/>
  <c r="AQ25" i="12" s="1"/>
  <c r="AF25" i="12"/>
  <c r="AM25" i="12" s="1"/>
  <c r="AF12" i="12"/>
  <c r="AM12" i="12" s="1"/>
  <c r="AI12" i="12"/>
  <c r="AS12" i="12" s="1"/>
  <c r="AE12" i="12"/>
  <c r="AK12" i="12" s="1"/>
  <c r="AG12" i="12"/>
  <c r="AO12" i="12" s="1"/>
  <c r="AI17" i="12"/>
  <c r="AS17" i="12" s="1"/>
  <c r="AE17" i="12"/>
  <c r="AK17" i="12" s="1"/>
  <c r="AG17" i="12"/>
  <c r="AO17" i="12" s="1"/>
  <c r="AH17" i="12"/>
  <c r="AQ17" i="12" s="1"/>
  <c r="AF17" i="12"/>
  <c r="AM17" i="12" s="1"/>
  <c r="AF32" i="12"/>
  <c r="AM32" i="12" s="1"/>
  <c r="AH12" i="12"/>
  <c r="AQ12" i="12" s="1"/>
  <c r="AJ13" i="12"/>
  <c r="AI19" i="12"/>
  <c r="AS19" i="12" s="1"/>
  <c r="AE19" i="12"/>
  <c r="AK19" i="12" s="1"/>
  <c r="AG19" i="12"/>
  <c r="AO19" i="12" s="1"/>
  <c r="AH19" i="12"/>
  <c r="AQ19" i="12" s="1"/>
  <c r="AF19" i="12"/>
  <c r="AM19" i="12" s="1"/>
  <c r="K17" i="12"/>
  <c r="AN20" i="12"/>
  <c r="AI27" i="12"/>
  <c r="AS27" i="12" s="1"/>
  <c r="AE27" i="12"/>
  <c r="AK27" i="12" s="1"/>
  <c r="AG27" i="12"/>
  <c r="AO27" i="12" s="1"/>
  <c r="AH27" i="12"/>
  <c r="AQ27" i="12" s="1"/>
  <c r="AF27" i="12"/>
  <c r="AM27" i="12" s="1"/>
  <c r="AG28" i="12"/>
  <c r="AO28" i="12" s="1"/>
  <c r="M34" i="12"/>
  <c r="AP37" i="12"/>
  <c r="L34" i="12" s="1"/>
  <c r="AI21" i="12"/>
  <c r="AS21" i="12" s="1"/>
  <c r="AE21" i="12"/>
  <c r="AK21" i="12" s="1"/>
  <c r="AG21" i="12"/>
  <c r="AO21" i="12" s="1"/>
  <c r="AH21" i="12"/>
  <c r="AF21" i="12"/>
  <c r="AM21" i="12" s="1"/>
  <c r="AI29" i="12"/>
  <c r="AS29" i="12" s="1"/>
  <c r="AE29" i="12"/>
  <c r="AK29" i="12" s="1"/>
  <c r="AF29" i="12"/>
  <c r="AM29" i="12" s="1"/>
  <c r="AG29" i="12"/>
  <c r="AO29" i="12" s="1"/>
  <c r="AH29" i="12"/>
  <c r="AQ29" i="12" s="1"/>
  <c r="AI23" i="12"/>
  <c r="AE23" i="12"/>
  <c r="AK23" i="12" s="1"/>
  <c r="AG23" i="12"/>
  <c r="AO23" i="12" s="1"/>
  <c r="AH23" i="12"/>
  <c r="AQ23" i="12" s="1"/>
  <c r="AF23" i="12"/>
  <c r="AM23" i="12" s="1"/>
  <c r="AH64" i="12"/>
  <c r="AQ64" i="12" s="1"/>
  <c r="BA64" i="12" s="1"/>
  <c r="AF52" i="12"/>
  <c r="AM52" i="12" s="1"/>
  <c r="AI55" i="12"/>
  <c r="AS55" i="12" s="1"/>
  <c r="AE51" i="12"/>
  <c r="AK51" i="12" s="1"/>
  <c r="AF11" i="12"/>
  <c r="AM11" i="12" s="1"/>
  <c r="AG18" i="12"/>
  <c r="AO18" i="12" s="1"/>
  <c r="AE16" i="12"/>
  <c r="AK16" i="12" s="1"/>
  <c r="AE11" i="12"/>
  <c r="AK11" i="12" s="1"/>
  <c r="AH24" i="12"/>
  <c r="AQ24" i="12" s="1"/>
  <c r="AF22" i="12"/>
  <c r="AM22" i="12" s="1"/>
  <c r="AI15" i="12"/>
  <c r="AS15" i="12" s="1"/>
  <c r="AG11" i="12"/>
  <c r="AO11" i="12" s="1"/>
  <c r="AG13" i="12"/>
  <c r="AO13" i="12" s="1"/>
  <c r="AI11" i="12"/>
  <c r="AS11" i="12" s="1"/>
  <c r="AE15" i="12"/>
  <c r="AK15" i="12" s="1"/>
  <c r="AP18" i="12"/>
  <c r="L15" i="12" s="1"/>
  <c r="AL24" i="12"/>
  <c r="AI13" i="12"/>
  <c r="AS13" i="12" s="1"/>
  <c r="M15" i="12"/>
  <c r="AI18" i="12"/>
  <c r="AS18" i="12" s="1"/>
  <c r="AE18" i="12"/>
  <c r="AK18" i="12" s="1"/>
  <c r="AI22" i="12"/>
  <c r="AS22" i="12" s="1"/>
  <c r="AE22" i="12"/>
  <c r="AK22" i="12" s="1"/>
  <c r="AI26" i="12"/>
  <c r="AS26" i="12" s="1"/>
  <c r="AE26" i="12"/>
  <c r="AK26" i="12" s="1"/>
  <c r="AI35" i="12"/>
  <c r="AS35" i="12" s="1"/>
  <c r="AE35" i="12"/>
  <c r="AK35" i="12" s="1"/>
  <c r="AF35" i="12"/>
  <c r="AM35" i="12" s="1"/>
  <c r="AG35" i="12"/>
  <c r="AO35" i="12" s="1"/>
  <c r="AF39" i="12"/>
  <c r="AM39" i="12" s="1"/>
  <c r="AE39" i="12"/>
  <c r="AK39" i="12" s="1"/>
  <c r="AI39" i="12"/>
  <c r="AS39" i="12" s="1"/>
  <c r="AN42" i="12"/>
  <c r="AR47" i="12"/>
  <c r="AP28" i="12"/>
  <c r="AI30" i="12"/>
  <c r="AS30" i="12" s="1"/>
  <c r="AE30" i="12"/>
  <c r="AK30" i="12" s="1"/>
  <c r="AH30" i="12"/>
  <c r="AQ30" i="12" s="1"/>
  <c r="AI33" i="12"/>
  <c r="AS33" i="12" s="1"/>
  <c r="AE33" i="12"/>
  <c r="AK33" i="12" s="1"/>
  <c r="AF33" i="12"/>
  <c r="AM33" i="12" s="1"/>
  <c r="AG33" i="12"/>
  <c r="AO33" i="12" s="1"/>
  <c r="AP35" i="12"/>
  <c r="L32" i="12" s="1"/>
  <c r="AI36" i="12"/>
  <c r="AS36" i="12" s="1"/>
  <c r="AE36" i="12"/>
  <c r="AK36" i="12" s="1"/>
  <c r="AH36" i="12"/>
  <c r="AQ36" i="12" s="1"/>
  <c r="AG36" i="12"/>
  <c r="AO36" i="12" s="1"/>
  <c r="AH15" i="12"/>
  <c r="AQ15" i="12" s="1"/>
  <c r="AF15" i="12"/>
  <c r="AM15" i="12" s="1"/>
  <c r="AI20" i="12"/>
  <c r="AS20" i="12" s="1"/>
  <c r="AE20" i="12"/>
  <c r="AK20" i="12" s="1"/>
  <c r="AI24" i="12"/>
  <c r="AS24" i="12" s="1"/>
  <c r="AE24" i="12"/>
  <c r="AK24" i="12" s="1"/>
  <c r="AI28" i="12"/>
  <c r="AS28" i="12" s="1"/>
  <c r="AE28" i="12"/>
  <c r="AK28" i="12" s="1"/>
  <c r="AF30" i="12"/>
  <c r="AM30" i="12" s="1"/>
  <c r="AI31" i="12"/>
  <c r="AS31" i="12" s="1"/>
  <c r="AE31" i="12"/>
  <c r="AK31" i="12" s="1"/>
  <c r="AF31" i="12"/>
  <c r="AM31" i="12" s="1"/>
  <c r="AG31" i="12"/>
  <c r="AO31" i="12" s="1"/>
  <c r="AH33" i="12"/>
  <c r="AQ33" i="12" s="1"/>
  <c r="AI34" i="12"/>
  <c r="AS34" i="12" s="1"/>
  <c r="AE34" i="12"/>
  <c r="AK34" i="12" s="1"/>
  <c r="AH34" i="12"/>
  <c r="AQ34" i="12" s="1"/>
  <c r="AG34" i="12"/>
  <c r="AO34" i="12" s="1"/>
  <c r="AF36" i="12"/>
  <c r="AM36" i="12" s="1"/>
  <c r="AR43" i="12"/>
  <c r="AP26" i="12"/>
  <c r="AG30" i="12"/>
  <c r="AO30" i="12" s="1"/>
  <c r="M28" i="12"/>
  <c r="AP31" i="12"/>
  <c r="AI32" i="12"/>
  <c r="AS32" i="12" s="1"/>
  <c r="AE32" i="12"/>
  <c r="AK32" i="12" s="1"/>
  <c r="AH32" i="12"/>
  <c r="AQ32" i="12" s="1"/>
  <c r="AG32" i="12"/>
  <c r="AO32" i="12" s="1"/>
  <c r="AL34" i="12"/>
  <c r="H31" i="12" s="1"/>
  <c r="AI37" i="12"/>
  <c r="AS37" i="12" s="1"/>
  <c r="AE37" i="12"/>
  <c r="AK37" i="12" s="1"/>
  <c r="AF37" i="12"/>
  <c r="AM37" i="12" s="1"/>
  <c r="AG37" i="12"/>
  <c r="AO37" i="12" s="1"/>
  <c r="AI38" i="12"/>
  <c r="AS38" i="12" s="1"/>
  <c r="AE38" i="12"/>
  <c r="AK38" i="12" s="1"/>
  <c r="AH38" i="12"/>
  <c r="AQ38" i="12" s="1"/>
  <c r="AG38" i="12"/>
  <c r="AO38" i="12" s="1"/>
  <c r="AF38" i="12"/>
  <c r="AM38" i="12" s="1"/>
  <c r="AN49" i="12"/>
  <c r="AH14" i="12"/>
  <c r="AQ14" i="12" s="1"/>
  <c r="AI14" i="12"/>
  <c r="AS14" i="12" s="1"/>
  <c r="AI16" i="12"/>
  <c r="K37" i="12"/>
  <c r="AH40" i="12"/>
  <c r="AQ40" i="12" s="1"/>
  <c r="AG41" i="12"/>
  <c r="AO41" i="12" s="1"/>
  <c r="AI53" i="12"/>
  <c r="AS53" i="12" s="1"/>
  <c r="AE53" i="12"/>
  <c r="AK53" i="12" s="1"/>
  <c r="AH53" i="12"/>
  <c r="AQ53" i="12" s="1"/>
  <c r="AF53" i="12"/>
  <c r="AM53" i="12" s="1"/>
  <c r="AN57" i="12"/>
  <c r="AN40" i="12"/>
  <c r="AI41" i="12"/>
  <c r="AS41" i="12" s="1"/>
  <c r="AE40" i="12"/>
  <c r="AK40" i="12" s="1"/>
  <c r="AE41" i="12"/>
  <c r="AK41" i="12" s="1"/>
  <c r="AF42" i="12"/>
  <c r="AM42" i="12" s="1"/>
  <c r="AH42" i="12"/>
  <c r="AQ42" i="12" s="1"/>
  <c r="AI42" i="12"/>
  <c r="AS42" i="12" s="1"/>
  <c r="AG43" i="12"/>
  <c r="AO43" i="12" s="1"/>
  <c r="AF43" i="12"/>
  <c r="AM43" i="12" s="1"/>
  <c r="AH43" i="12"/>
  <c r="AQ43" i="12" s="1"/>
  <c r="AH48" i="12"/>
  <c r="AQ48" i="12" s="1"/>
  <c r="AF48" i="12"/>
  <c r="AM48" i="12" s="1"/>
  <c r="AG48" i="12"/>
  <c r="AO48" i="12" s="1"/>
  <c r="AI48" i="12"/>
  <c r="AS48" i="12" s="1"/>
  <c r="AP55" i="12"/>
  <c r="AF40" i="12"/>
  <c r="AM40" i="12" s="1"/>
  <c r="AF41" i="12"/>
  <c r="AM41" i="12" s="1"/>
  <c r="AE42" i="12"/>
  <c r="AK42" i="12" s="1"/>
  <c r="AE43" i="12"/>
  <c r="AK43" i="12" s="1"/>
  <c r="AI45" i="12"/>
  <c r="AS45" i="12" s="1"/>
  <c r="AE45" i="12"/>
  <c r="AK45" i="12" s="1"/>
  <c r="AH45" i="12"/>
  <c r="AQ45" i="12" s="1"/>
  <c r="AF45" i="12"/>
  <c r="AM45" i="12" s="1"/>
  <c r="AG45" i="12"/>
  <c r="AO45" i="12" s="1"/>
  <c r="AF46" i="12"/>
  <c r="AM46" i="12" s="1"/>
  <c r="AH46" i="12"/>
  <c r="AQ46" i="12" s="1"/>
  <c r="AE46" i="12"/>
  <c r="AK46" i="12" s="1"/>
  <c r="AG46" i="12"/>
  <c r="AO46" i="12" s="1"/>
  <c r="AG47" i="12"/>
  <c r="AO47" i="12" s="1"/>
  <c r="AE47" i="12"/>
  <c r="AK47" i="12" s="1"/>
  <c r="AH47" i="12"/>
  <c r="AQ47" i="12" s="1"/>
  <c r="AE48" i="12"/>
  <c r="AK48" i="12" s="1"/>
  <c r="AI49" i="12"/>
  <c r="AS49" i="12" s="1"/>
  <c r="AE49" i="12"/>
  <c r="AK49" i="12" s="1"/>
  <c r="AF49" i="12"/>
  <c r="AM49" i="12" s="1"/>
  <c r="AH49" i="12"/>
  <c r="AQ49" i="12" s="1"/>
  <c r="AI60" i="12"/>
  <c r="AS60" i="12" s="1"/>
  <c r="AE60" i="12"/>
  <c r="AK60" i="12" s="1"/>
  <c r="AG60" i="12"/>
  <c r="AO60" i="12" s="1"/>
  <c r="AF60" i="12"/>
  <c r="AM60" i="12" s="1"/>
  <c r="AH60" i="12"/>
  <c r="AQ60" i="12" s="1"/>
  <c r="AF50" i="12"/>
  <c r="AM50" i="12" s="1"/>
  <c r="AI50" i="12"/>
  <c r="AS50" i="12" s="1"/>
  <c r="AE50" i="12"/>
  <c r="AK50" i="12" s="1"/>
  <c r="AF54" i="12"/>
  <c r="AM54" i="12" s="1"/>
  <c r="AG54" i="12"/>
  <c r="AO54" i="12" s="1"/>
  <c r="AH54" i="12"/>
  <c r="AQ54" i="12" s="1"/>
  <c r="BA54" i="12" s="1"/>
  <c r="AR58" i="12"/>
  <c r="AN64" i="12"/>
  <c r="AP65" i="12"/>
  <c r="AR69" i="12"/>
  <c r="AH56" i="12"/>
  <c r="AQ56" i="12" s="1"/>
  <c r="AF56" i="12"/>
  <c r="AM56" i="12" s="1"/>
  <c r="AL64" i="12"/>
  <c r="AF65" i="12"/>
  <c r="AM65" i="12" s="1"/>
  <c r="AI65" i="12"/>
  <c r="AS65" i="12" s="1"/>
  <c r="AE65" i="12"/>
  <c r="AK65" i="12" s="1"/>
  <c r="AG65" i="12"/>
  <c r="AO65" i="12" s="1"/>
  <c r="AR67" i="12"/>
  <c r="AG56" i="12"/>
  <c r="AO56" i="12" s="1"/>
  <c r="AH59" i="12"/>
  <c r="AQ59" i="12" s="1"/>
  <c r="AG59" i="12"/>
  <c r="AO59" i="12" s="1"/>
  <c r="AE59" i="12"/>
  <c r="AK59" i="12" s="1"/>
  <c r="AF59" i="12"/>
  <c r="AM59" i="12" s="1"/>
  <c r="AF61" i="12"/>
  <c r="AM61" i="12" s="1"/>
  <c r="AG61" i="12"/>
  <c r="AO61" i="12" s="1"/>
  <c r="AH61" i="12"/>
  <c r="AQ61" i="12" s="1"/>
  <c r="AI61" i="12"/>
  <c r="AS61" i="12" s="1"/>
  <c r="AE66" i="12"/>
  <c r="AK66" i="12" s="1"/>
  <c r="AI68" i="12"/>
  <c r="AS68" i="12" s="1"/>
  <c r="AE68" i="12"/>
  <c r="AK68" i="12" s="1"/>
  <c r="AF68" i="12"/>
  <c r="AM68" i="12" s="1"/>
  <c r="AH68" i="12"/>
  <c r="AQ68" i="12" s="1"/>
  <c r="AG55" i="12"/>
  <c r="AO55" i="12" s="1"/>
  <c r="AE55" i="12"/>
  <c r="AK55" i="12" s="1"/>
  <c r="AF55" i="12"/>
  <c r="AM55" i="12" s="1"/>
  <c r="AI56" i="12"/>
  <c r="AS56" i="12" s="1"/>
  <c r="AI57" i="12"/>
  <c r="AS57" i="12" s="1"/>
  <c r="BC57" i="12" s="1"/>
  <c r="AE57" i="12"/>
  <c r="AK57" i="12" s="1"/>
  <c r="AF57" i="12"/>
  <c r="AM57" i="12" s="1"/>
  <c r="AI59" i="12"/>
  <c r="AS59" i="12" s="1"/>
  <c r="AG62" i="12"/>
  <c r="AO62" i="12" s="1"/>
  <c r="AE62" i="12"/>
  <c r="AK62" i="12" s="1"/>
  <c r="AH62" i="12"/>
  <c r="AQ62" i="12" s="1"/>
  <c r="AI62" i="12"/>
  <c r="AS62" i="12" s="1"/>
  <c r="AI44" i="12"/>
  <c r="AS44" i="12" s="1"/>
  <c r="AI51" i="12"/>
  <c r="AS51" i="12" s="1"/>
  <c r="AN51" i="12"/>
  <c r="AI52" i="12"/>
  <c r="AS52" i="12" s="1"/>
  <c r="AH63" i="12"/>
  <c r="AQ63" i="12" s="1"/>
  <c r="AE63" i="12"/>
  <c r="AK63" i="12" s="1"/>
  <c r="AF67" i="12"/>
  <c r="AM67" i="12" s="1"/>
  <c r="AP70" i="12"/>
  <c r="BA70" i="12"/>
  <c r="AF69" i="12"/>
  <c r="AM69" i="12" s="1"/>
  <c r="AG69" i="12"/>
  <c r="AO69" i="12" s="1"/>
  <c r="AH67" i="12"/>
  <c r="AQ67" i="12" s="1"/>
  <c r="AG67" i="12"/>
  <c r="AO67" i="12" s="1"/>
  <c r="AE69" i="12"/>
  <c r="AK69" i="12" s="1"/>
  <c r="AG58" i="12"/>
  <c r="AH58" i="12"/>
  <c r="AQ58" i="12" s="1"/>
  <c r="AI64" i="12"/>
  <c r="AS64" i="12" s="1"/>
  <c r="AE64" i="12"/>
  <c r="AK64" i="12" s="1"/>
  <c r="AG66" i="12"/>
  <c r="AO66" i="12" s="1"/>
  <c r="AH66" i="12"/>
  <c r="AQ66" i="12" s="1"/>
  <c r="AE67" i="12"/>
  <c r="AK67" i="12" s="1"/>
  <c r="AH69" i="12"/>
  <c r="AQ69" i="12" s="1"/>
  <c r="AE70" i="12"/>
  <c r="AK70" i="12" s="1"/>
  <c r="AN70" i="12"/>
  <c r="AX70" i="12" s="1"/>
  <c r="AY70" i="12"/>
  <c r="AI70" i="12"/>
  <c r="AF17" i="11"/>
  <c r="AM17" i="11" s="1"/>
  <c r="AG17" i="11"/>
  <c r="AO17" i="11" s="1"/>
  <c r="AE17" i="11"/>
  <c r="AK17" i="11" s="1"/>
  <c r="AI17" i="11"/>
  <c r="AS17" i="11" s="1"/>
  <c r="AH17" i="11"/>
  <c r="AQ17" i="11" s="1"/>
  <c r="K13" i="11"/>
  <c r="AN16" i="11"/>
  <c r="AF19" i="11"/>
  <c r="AM19" i="11" s="1"/>
  <c r="AI19" i="11"/>
  <c r="AS19" i="11" s="1"/>
  <c r="AG19" i="11"/>
  <c r="AO19" i="11" s="1"/>
  <c r="AE19" i="11"/>
  <c r="AK19" i="11" s="1"/>
  <c r="AH19" i="11"/>
  <c r="AQ19" i="11" s="1"/>
  <c r="AH69" i="11"/>
  <c r="AQ69" i="11" s="1"/>
  <c r="AG63" i="11"/>
  <c r="AO63" i="11" s="1"/>
  <c r="AI55" i="11"/>
  <c r="AS55" i="11" s="1"/>
  <c r="AF52" i="11"/>
  <c r="AM52" i="11" s="1"/>
  <c r="AF62" i="11"/>
  <c r="AM62" i="11" s="1"/>
  <c r="AI11" i="11"/>
  <c r="AS11" i="11" s="1"/>
  <c r="AE11" i="11"/>
  <c r="AK11" i="11" s="1"/>
  <c r="AG28" i="11"/>
  <c r="AO28" i="11" s="1"/>
  <c r="AG11" i="11"/>
  <c r="AO11" i="11" s="1"/>
  <c r="AF11" i="11"/>
  <c r="AM11" i="11" s="1"/>
  <c r="AH11" i="11"/>
  <c r="AQ11" i="11" s="1"/>
  <c r="AI15" i="11"/>
  <c r="AS15" i="11" s="1"/>
  <c r="AE15" i="11"/>
  <c r="AK15" i="11" s="1"/>
  <c r="AG15" i="11"/>
  <c r="AO15" i="11" s="1"/>
  <c r="AF15" i="11"/>
  <c r="AM15" i="11" s="1"/>
  <c r="AH15" i="11"/>
  <c r="AQ15" i="11" s="1"/>
  <c r="AP26" i="11"/>
  <c r="AI13" i="11"/>
  <c r="AS13" i="11" s="1"/>
  <c r="AE13" i="11"/>
  <c r="AK13" i="11" s="1"/>
  <c r="AF13" i="11"/>
  <c r="AM13" i="11" s="1"/>
  <c r="AG13" i="11"/>
  <c r="AO13" i="11" s="1"/>
  <c r="AF18" i="11"/>
  <c r="AM18" i="11" s="1"/>
  <c r="AG18" i="11"/>
  <c r="AO18" i="11" s="1"/>
  <c r="AE18" i="11"/>
  <c r="AK18" i="11" s="1"/>
  <c r="AF16" i="11"/>
  <c r="AM16" i="11" s="1"/>
  <c r="AI12" i="11"/>
  <c r="AS12" i="11" s="1"/>
  <c r="AE12" i="11"/>
  <c r="AK12" i="11" s="1"/>
  <c r="AH12" i="11"/>
  <c r="AQ12" i="11" s="1"/>
  <c r="AF23" i="11"/>
  <c r="AM23" i="11" s="1"/>
  <c r="AI23" i="11"/>
  <c r="AS23" i="11" s="1"/>
  <c r="AG23" i="11"/>
  <c r="AO23" i="11" s="1"/>
  <c r="AE23" i="11"/>
  <c r="AK23" i="11" s="1"/>
  <c r="AI27" i="11"/>
  <c r="AS27" i="11" s="1"/>
  <c r="AE27" i="11"/>
  <c r="AK27" i="11" s="1"/>
  <c r="AF27" i="11"/>
  <c r="AM27" i="11" s="1"/>
  <c r="AH27" i="11"/>
  <c r="AQ27" i="11" s="1"/>
  <c r="AG27" i="11"/>
  <c r="AO27" i="11" s="1"/>
  <c r="AI14" i="11"/>
  <c r="AS14" i="11" s="1"/>
  <c r="AE14" i="11"/>
  <c r="AK14" i="11" s="1"/>
  <c r="AH14" i="11"/>
  <c r="AQ14" i="11" s="1"/>
  <c r="AF22" i="11"/>
  <c r="AM22" i="11" s="1"/>
  <c r="AE22" i="11"/>
  <c r="AK22" i="11" s="1"/>
  <c r="AI22" i="11"/>
  <c r="AS22" i="11" s="1"/>
  <c r="AG22" i="11"/>
  <c r="AO22" i="11" s="1"/>
  <c r="AH23" i="11"/>
  <c r="AQ23" i="11" s="1"/>
  <c r="AG33" i="11"/>
  <c r="AO33" i="11" s="1"/>
  <c r="AI16" i="11"/>
  <c r="AS16" i="11" s="1"/>
  <c r="AE16" i="11"/>
  <c r="AK16" i="11" s="1"/>
  <c r="AH16" i="11"/>
  <c r="AQ16" i="11" s="1"/>
  <c r="AF21" i="11"/>
  <c r="AM21" i="11" s="1"/>
  <c r="AI21" i="11"/>
  <c r="AS21" i="11" s="1"/>
  <c r="AG21" i="11"/>
  <c r="AO21" i="11" s="1"/>
  <c r="AE21" i="11"/>
  <c r="AK21" i="11" s="1"/>
  <c r="AP22" i="11"/>
  <c r="AI24" i="11"/>
  <c r="AS24" i="11" s="1"/>
  <c r="AE24" i="11"/>
  <c r="AK24" i="11" s="1"/>
  <c r="AF24" i="11"/>
  <c r="AM24" i="11" s="1"/>
  <c r="AG24" i="11"/>
  <c r="AO24" i="11" s="1"/>
  <c r="AN12" i="11"/>
  <c r="AH18" i="11"/>
  <c r="AQ18" i="11" s="1"/>
  <c r="AF20" i="11"/>
  <c r="AM20" i="11" s="1"/>
  <c r="AI20" i="11"/>
  <c r="AS20" i="11" s="1"/>
  <c r="AG20" i="11"/>
  <c r="AO20" i="11" s="1"/>
  <c r="AE20" i="11"/>
  <c r="AK20" i="11" s="1"/>
  <c r="AH21" i="11"/>
  <c r="AQ21" i="11" s="1"/>
  <c r="AH24" i="11"/>
  <c r="AQ24" i="11" s="1"/>
  <c r="AI25" i="11"/>
  <c r="AS25" i="11" s="1"/>
  <c r="AE25" i="11"/>
  <c r="AK25" i="11" s="1"/>
  <c r="AF25" i="11"/>
  <c r="AM25" i="11" s="1"/>
  <c r="AG25" i="11"/>
  <c r="AO25" i="11" s="1"/>
  <c r="AH25" i="11"/>
  <c r="AQ25" i="11" s="1"/>
  <c r="AI26" i="11"/>
  <c r="AS26" i="11" s="1"/>
  <c r="AF26" i="11"/>
  <c r="AM26" i="11" s="1"/>
  <c r="AG26" i="11"/>
  <c r="AO26" i="11" s="1"/>
  <c r="AJ28" i="11"/>
  <c r="AN29" i="11"/>
  <c r="AH13" i="11"/>
  <c r="AQ13" i="11" s="1"/>
  <c r="AI18" i="11"/>
  <c r="AS18" i="11" s="1"/>
  <c r="AH20" i="11"/>
  <c r="AQ20" i="11" s="1"/>
  <c r="AN31" i="11"/>
  <c r="AF32" i="11"/>
  <c r="AM32" i="11" s="1"/>
  <c r="AH32" i="11"/>
  <c r="AQ32" i="11" s="1"/>
  <c r="AI32" i="11"/>
  <c r="AE32" i="11"/>
  <c r="AK32" i="11" s="1"/>
  <c r="AF38" i="11"/>
  <c r="AM38" i="11" s="1"/>
  <c r="AH38" i="11"/>
  <c r="AQ38" i="11" s="1"/>
  <c r="AG38" i="11"/>
  <c r="AO38" i="11" s="1"/>
  <c r="AI38" i="11"/>
  <c r="AS38" i="11" s="1"/>
  <c r="AF42" i="11"/>
  <c r="AG42" i="11"/>
  <c r="AO42" i="11" s="1"/>
  <c r="AI42" i="11"/>
  <c r="AS42" i="11" s="1"/>
  <c r="AH42" i="11"/>
  <c r="AQ42" i="11" s="1"/>
  <c r="AE42" i="11"/>
  <c r="AK42" i="11" s="1"/>
  <c r="AF29" i="11"/>
  <c r="AM29" i="11" s="1"/>
  <c r="AH29" i="11"/>
  <c r="AI29" i="11"/>
  <c r="AS29" i="11" s="1"/>
  <c r="AF31" i="11"/>
  <c r="AM31" i="11" s="1"/>
  <c r="AH31" i="11"/>
  <c r="AQ31" i="11" s="1"/>
  <c r="AI31" i="11"/>
  <c r="AS31" i="11" s="1"/>
  <c r="AN32" i="11"/>
  <c r="AF33" i="11"/>
  <c r="AM33" i="11" s="1"/>
  <c r="AH33" i="11"/>
  <c r="AQ33" i="11" s="1"/>
  <c r="AI33" i="11"/>
  <c r="AS33" i="11" s="1"/>
  <c r="AF35" i="11"/>
  <c r="AM35" i="11" s="1"/>
  <c r="AH35" i="11"/>
  <c r="AQ35" i="11" s="1"/>
  <c r="AI35" i="11"/>
  <c r="AS35" i="11" s="1"/>
  <c r="AF37" i="11"/>
  <c r="AM37" i="11" s="1"/>
  <c r="AH37" i="11"/>
  <c r="AQ37" i="11" s="1"/>
  <c r="AG37" i="11"/>
  <c r="AO37" i="11" s="1"/>
  <c r="AI37" i="11"/>
  <c r="AS37" i="11" s="1"/>
  <c r="AR47" i="11"/>
  <c r="AI49" i="11"/>
  <c r="AS49" i="11" s="1"/>
  <c r="AE49" i="11"/>
  <c r="AK49" i="11" s="1"/>
  <c r="AF49" i="11"/>
  <c r="AM49" i="11" s="1"/>
  <c r="AG49" i="11"/>
  <c r="AO49" i="11" s="1"/>
  <c r="AH49" i="11"/>
  <c r="AQ49" i="11" s="1"/>
  <c r="AE29" i="11"/>
  <c r="AK29" i="11" s="1"/>
  <c r="AE31" i="11"/>
  <c r="AK31" i="11" s="1"/>
  <c r="AE33" i="11"/>
  <c r="AK33" i="11" s="1"/>
  <c r="AE35" i="11"/>
  <c r="AK35" i="11" s="1"/>
  <c r="AF36" i="11"/>
  <c r="AM36" i="11" s="1"/>
  <c r="AH36" i="11"/>
  <c r="AQ36" i="11" s="1"/>
  <c r="AG36" i="11"/>
  <c r="AO36" i="11" s="1"/>
  <c r="AI36" i="11"/>
  <c r="AS36" i="11" s="1"/>
  <c r="AE37" i="11"/>
  <c r="AK37" i="11" s="1"/>
  <c r="AF28" i="11"/>
  <c r="AM28" i="11" s="1"/>
  <c r="AH28" i="11"/>
  <c r="AQ28" i="11" s="1"/>
  <c r="AI28" i="11"/>
  <c r="AS28" i="11" s="1"/>
  <c r="AF30" i="11"/>
  <c r="AM30" i="11" s="1"/>
  <c r="AH30" i="11"/>
  <c r="AQ30" i="11" s="1"/>
  <c r="AI30" i="11"/>
  <c r="AS30" i="11" s="1"/>
  <c r="AF34" i="11"/>
  <c r="AM34" i="11" s="1"/>
  <c r="AH34" i="11"/>
  <c r="AQ34" i="11" s="1"/>
  <c r="AI34" i="11"/>
  <c r="AS34" i="11" s="1"/>
  <c r="AG35" i="11"/>
  <c r="AO35" i="11" s="1"/>
  <c r="AE36" i="11"/>
  <c r="AK36" i="11" s="1"/>
  <c r="AP46" i="11"/>
  <c r="AL53" i="11"/>
  <c r="AH39" i="11"/>
  <c r="AQ39" i="11" s="1"/>
  <c r="AG40" i="11"/>
  <c r="AO40" i="11" s="1"/>
  <c r="AG43" i="11"/>
  <c r="AO43" i="11" s="1"/>
  <c r="AE43" i="11"/>
  <c r="AK43" i="11" s="1"/>
  <c r="AH48" i="11"/>
  <c r="AQ48" i="11" s="1"/>
  <c r="AF48" i="11"/>
  <c r="AM48" i="11" s="1"/>
  <c r="AG48" i="11"/>
  <c r="AO48" i="11" s="1"/>
  <c r="AG55" i="11"/>
  <c r="AO55" i="11" s="1"/>
  <c r="AF55" i="11"/>
  <c r="AM55" i="11" s="1"/>
  <c r="AE55" i="11"/>
  <c r="AK55" i="11" s="1"/>
  <c r="AH55" i="11"/>
  <c r="AQ55" i="11" s="1"/>
  <c r="AL58" i="11"/>
  <c r="AH59" i="11"/>
  <c r="AQ59" i="11" s="1"/>
  <c r="AG59" i="11"/>
  <c r="AO59" i="11" s="1"/>
  <c r="AF59" i="11"/>
  <c r="AM59" i="11" s="1"/>
  <c r="AE59" i="11"/>
  <c r="AK59" i="11" s="1"/>
  <c r="AI59" i="11"/>
  <c r="AS59" i="11" s="1"/>
  <c r="AN64" i="11"/>
  <c r="AI39" i="11"/>
  <c r="AS39" i="11" s="1"/>
  <c r="AN39" i="11"/>
  <c r="AI40" i="11"/>
  <c r="AS40" i="11" s="1"/>
  <c r="AI41" i="11"/>
  <c r="AS41" i="11" s="1"/>
  <c r="AE41" i="11"/>
  <c r="AK41" i="11" s="1"/>
  <c r="AG41" i="11"/>
  <c r="AO41" i="11" s="1"/>
  <c r="AF46" i="11"/>
  <c r="AM46" i="11" s="1"/>
  <c r="AI46" i="11"/>
  <c r="AS46" i="11" s="1"/>
  <c r="BC46" i="11" s="1"/>
  <c r="AF54" i="11"/>
  <c r="AM54" i="11" s="1"/>
  <c r="AG54" i="11"/>
  <c r="AO54" i="11" s="1"/>
  <c r="AI54" i="11"/>
  <c r="AS54" i="11" s="1"/>
  <c r="AH56" i="11"/>
  <c r="AQ56" i="11" s="1"/>
  <c r="AF56" i="11"/>
  <c r="AM56" i="11" s="1"/>
  <c r="AE56" i="11"/>
  <c r="AK56" i="11" s="1"/>
  <c r="AG56" i="11"/>
  <c r="AO56" i="11" s="1"/>
  <c r="AR58" i="11"/>
  <c r="AI60" i="11"/>
  <c r="AS60" i="11" s="1"/>
  <c r="AE60" i="11"/>
  <c r="AK60" i="11" s="1"/>
  <c r="AG60" i="11"/>
  <c r="AO60" i="11" s="1"/>
  <c r="AH60" i="11"/>
  <c r="AQ60" i="11" s="1"/>
  <c r="AF60" i="11"/>
  <c r="AM60" i="11" s="1"/>
  <c r="AF61" i="11"/>
  <c r="AM61" i="11" s="1"/>
  <c r="AG61" i="11"/>
  <c r="AO61" i="11" s="1"/>
  <c r="AI61" i="11"/>
  <c r="AS61" i="11" s="1"/>
  <c r="AH61" i="11"/>
  <c r="AQ61" i="11" s="1"/>
  <c r="AH68" i="11"/>
  <c r="AQ68" i="11" s="1"/>
  <c r="AI68" i="11"/>
  <c r="AS68" i="11" s="1"/>
  <c r="AE68" i="11"/>
  <c r="AK68" i="11" s="1"/>
  <c r="AG68" i="11"/>
  <c r="AO68" i="11" s="1"/>
  <c r="AF68" i="11"/>
  <c r="AM68" i="11" s="1"/>
  <c r="AE39" i="11"/>
  <c r="AK39" i="11" s="1"/>
  <c r="AE40" i="11"/>
  <c r="AK40" i="11" s="1"/>
  <c r="AF41" i="11"/>
  <c r="AM41" i="11" s="1"/>
  <c r="AI45" i="11"/>
  <c r="AS45" i="11" s="1"/>
  <c r="AE45" i="11"/>
  <c r="AK45" i="11" s="1"/>
  <c r="AE46" i="11"/>
  <c r="AK46" i="11" s="1"/>
  <c r="AG47" i="11"/>
  <c r="AO47" i="11" s="1"/>
  <c r="AF47" i="11"/>
  <c r="AM47" i="11" s="1"/>
  <c r="AH47" i="11"/>
  <c r="AQ47" i="11" s="1"/>
  <c r="AF50" i="11"/>
  <c r="AM50" i="11" s="1"/>
  <c r="AE50" i="11"/>
  <c r="AK50" i="11" s="1"/>
  <c r="AI50" i="11"/>
  <c r="AS50" i="11" s="1"/>
  <c r="AG50" i="11"/>
  <c r="AO50" i="11" s="1"/>
  <c r="AI57" i="11"/>
  <c r="AS57" i="11" s="1"/>
  <c r="AE57" i="11"/>
  <c r="AK57" i="11" s="1"/>
  <c r="AF57" i="11"/>
  <c r="AM57" i="11" s="1"/>
  <c r="AG57" i="11"/>
  <c r="AO57" i="11" s="1"/>
  <c r="AF39" i="11"/>
  <c r="AM39" i="11" s="1"/>
  <c r="AF40" i="11"/>
  <c r="AM40" i="11" s="1"/>
  <c r="AH41" i="11"/>
  <c r="AQ41" i="11" s="1"/>
  <c r="AH44" i="11"/>
  <c r="AQ44" i="11" s="1"/>
  <c r="AE44" i="11"/>
  <c r="AK44" i="11" s="1"/>
  <c r="AF45" i="11"/>
  <c r="AM45" i="11" s="1"/>
  <c r="AG46" i="11"/>
  <c r="AO46" i="11" s="1"/>
  <c r="AE47" i="11"/>
  <c r="AK47" i="11" s="1"/>
  <c r="AH50" i="11"/>
  <c r="AQ50" i="11" s="1"/>
  <c r="AI53" i="11"/>
  <c r="AS53" i="11" s="1"/>
  <c r="AE53" i="11"/>
  <c r="AK53" i="11" s="1"/>
  <c r="AH53" i="11"/>
  <c r="AQ53" i="11" s="1"/>
  <c r="AG53" i="11"/>
  <c r="AO53" i="11" s="1"/>
  <c r="AH57" i="11"/>
  <c r="AQ57" i="11" s="1"/>
  <c r="AF65" i="11"/>
  <c r="AM65" i="11" s="1"/>
  <c r="AH65" i="11"/>
  <c r="AQ65" i="11" s="1"/>
  <c r="AI65" i="11"/>
  <c r="AS65" i="11" s="1"/>
  <c r="AG65" i="11"/>
  <c r="AO65" i="11" s="1"/>
  <c r="AE65" i="11"/>
  <c r="AK65" i="11" s="1"/>
  <c r="AG66" i="11"/>
  <c r="AO66" i="11" s="1"/>
  <c r="AF66" i="11"/>
  <c r="AM66" i="11" s="1"/>
  <c r="AH66" i="11"/>
  <c r="AQ66" i="11" s="1"/>
  <c r="AI66" i="11"/>
  <c r="AS66" i="11" s="1"/>
  <c r="AE66" i="11"/>
  <c r="AK66" i="11" s="1"/>
  <c r="AE51" i="11"/>
  <c r="AK51" i="11" s="1"/>
  <c r="AE52" i="11"/>
  <c r="AK52" i="11" s="1"/>
  <c r="AG62" i="11"/>
  <c r="AO62" i="11" s="1"/>
  <c r="AE62" i="11"/>
  <c r="AK62" i="11" s="1"/>
  <c r="AI69" i="11"/>
  <c r="AS69" i="11" s="1"/>
  <c r="AE69" i="11"/>
  <c r="AK69" i="11" s="1"/>
  <c r="AF69" i="11"/>
  <c r="AM69" i="11" s="1"/>
  <c r="AG69" i="11"/>
  <c r="AO69" i="11" s="1"/>
  <c r="AF70" i="11"/>
  <c r="AM70" i="11" s="1"/>
  <c r="AG70" i="11"/>
  <c r="AO70" i="11" s="1"/>
  <c r="AH70" i="11"/>
  <c r="AQ70" i="11" s="1"/>
  <c r="AI70" i="11"/>
  <c r="AJ70" i="11"/>
  <c r="AT70" i="11" s="1"/>
  <c r="AU70" i="11"/>
  <c r="AG58" i="11"/>
  <c r="AO58" i="11" s="1"/>
  <c r="AH58" i="11"/>
  <c r="AQ58" i="11" s="1"/>
  <c r="AI64" i="11"/>
  <c r="AS64" i="11" s="1"/>
  <c r="AE64" i="11"/>
  <c r="AK64" i="11" s="1"/>
  <c r="AH64" i="11"/>
  <c r="AQ64" i="11" s="1"/>
  <c r="AI51" i="11"/>
  <c r="AS51" i="11" s="1"/>
  <c r="AI52" i="11"/>
  <c r="AS52" i="11" s="1"/>
  <c r="AE58" i="11"/>
  <c r="AK58" i="11" s="1"/>
  <c r="AH63" i="11"/>
  <c r="AQ63" i="11" s="1"/>
  <c r="AE63" i="11"/>
  <c r="AK63" i="11" s="1"/>
  <c r="AF64" i="11"/>
  <c r="AM64" i="11" s="1"/>
  <c r="AH67" i="11"/>
  <c r="AQ67" i="11" s="1"/>
  <c r="AF67" i="11"/>
  <c r="AM67" i="11" s="1"/>
  <c r="AG67" i="11"/>
  <c r="AO67" i="11" s="1"/>
  <c r="I11" i="10"/>
  <c r="AL14" i="10"/>
  <c r="H11" i="10" s="1"/>
  <c r="AN20" i="10"/>
  <c r="AL24" i="10"/>
  <c r="AR36" i="10"/>
  <c r="N33" i="10" s="1"/>
  <c r="AF11" i="10"/>
  <c r="AG12" i="10"/>
  <c r="AO12" i="10" s="1"/>
  <c r="AI12" i="10"/>
  <c r="AS12" i="10" s="1"/>
  <c r="AE12" i="10"/>
  <c r="AK12" i="10" s="1"/>
  <c r="AH12" i="10"/>
  <c r="AQ12" i="10" s="1"/>
  <c r="AG11" i="10"/>
  <c r="AO11" i="10" s="1"/>
  <c r="AF12" i="10"/>
  <c r="AM12" i="10" s="1"/>
  <c r="AI15" i="10"/>
  <c r="AS15" i="10" s="1"/>
  <c r="AE15" i="10"/>
  <c r="AK15" i="10" s="1"/>
  <c r="AH15" i="10"/>
  <c r="AQ15" i="10" s="1"/>
  <c r="AG15" i="10"/>
  <c r="AO15" i="10" s="1"/>
  <c r="AG18" i="10"/>
  <c r="AO18" i="10" s="1"/>
  <c r="AH14" i="10"/>
  <c r="AQ14" i="10" s="1"/>
  <c r="AI14" i="10"/>
  <c r="AS14" i="10" s="1"/>
  <c r="AE14" i="10"/>
  <c r="AK14" i="10" s="1"/>
  <c r="AG14" i="10"/>
  <c r="AO14" i="10" s="1"/>
  <c r="AL15" i="10"/>
  <c r="AR33" i="10"/>
  <c r="N30" i="10" s="1"/>
  <c r="AH39" i="10"/>
  <c r="AQ39" i="10" s="1"/>
  <c r="AR46" i="10"/>
  <c r="AI70" i="10"/>
  <c r="AS70" i="10" s="1"/>
  <c r="AE66" i="10"/>
  <c r="AK66" i="10" s="1"/>
  <c r="AH54" i="10"/>
  <c r="AQ54" i="10" s="1"/>
  <c r="AI50" i="10"/>
  <c r="AS50" i="10" s="1"/>
  <c r="AF42" i="10"/>
  <c r="AM42" i="10" s="1"/>
  <c r="AF17" i="10"/>
  <c r="AM17" i="10" s="1"/>
  <c r="AI35" i="10"/>
  <c r="AS35" i="10" s="1"/>
  <c r="AF27" i="10"/>
  <c r="AF37" i="10"/>
  <c r="AM37" i="10" s="1"/>
  <c r="AE31" i="10"/>
  <c r="AK31" i="10" s="1"/>
  <c r="AG28" i="10"/>
  <c r="AO28" i="10" s="1"/>
  <c r="AI11" i="10"/>
  <c r="AS11" i="10" s="1"/>
  <c r="AE11" i="10"/>
  <c r="AK11" i="10" s="1"/>
  <c r="AH11" i="10"/>
  <c r="AQ11" i="10" s="1"/>
  <c r="AG13" i="10"/>
  <c r="AO13" i="10" s="1"/>
  <c r="AI13" i="10"/>
  <c r="AS13" i="10" s="1"/>
  <c r="AE13" i="10"/>
  <c r="AK13" i="10" s="1"/>
  <c r="AH13" i="10"/>
  <c r="AQ13" i="10" s="1"/>
  <c r="AF32" i="10"/>
  <c r="AM32" i="10" s="1"/>
  <c r="AF13" i="10"/>
  <c r="AM13" i="10" s="1"/>
  <c r="AJ44" i="10"/>
  <c r="AI20" i="10"/>
  <c r="AS20" i="10" s="1"/>
  <c r="AI22" i="10"/>
  <c r="AS22" i="10" s="1"/>
  <c r="AI24" i="10"/>
  <c r="AS24" i="10" s="1"/>
  <c r="AN24" i="10"/>
  <c r="J21" i="10" s="1"/>
  <c r="AI26" i="10"/>
  <c r="AS26" i="10" s="1"/>
  <c r="AI16" i="10"/>
  <c r="AS16" i="10" s="1"/>
  <c r="AE20" i="10"/>
  <c r="AK20" i="10" s="1"/>
  <c r="I18" i="10"/>
  <c r="AE22" i="10"/>
  <c r="AK22" i="10" s="1"/>
  <c r="AE16" i="10"/>
  <c r="AK16" i="10" s="1"/>
  <c r="AI17" i="10"/>
  <c r="AS17" i="10" s="1"/>
  <c r="AF18" i="10"/>
  <c r="AM18" i="10" s="1"/>
  <c r="AH19" i="10"/>
  <c r="AQ19" i="10" s="1"/>
  <c r="AI19" i="10"/>
  <c r="AS19" i="10" s="1"/>
  <c r="AF20" i="10"/>
  <c r="AM20" i="10" s="1"/>
  <c r="AI21" i="10"/>
  <c r="AS21" i="10" s="1"/>
  <c r="AF22" i="10"/>
  <c r="AM22" i="10" s="1"/>
  <c r="AI23" i="10"/>
  <c r="AS23" i="10" s="1"/>
  <c r="AI25" i="10"/>
  <c r="AS25" i="10" s="1"/>
  <c r="AF26" i="10"/>
  <c r="AM26" i="10" s="1"/>
  <c r="AI27" i="10"/>
  <c r="AF28" i="10"/>
  <c r="AM28" i="10" s="1"/>
  <c r="AH29" i="10"/>
  <c r="AQ29" i="10" s="1"/>
  <c r="AI29" i="10"/>
  <c r="AS29" i="10" s="1"/>
  <c r="AF30" i="10"/>
  <c r="AM30" i="10" s="1"/>
  <c r="AI31" i="10"/>
  <c r="AS31" i="10" s="1"/>
  <c r="AH34" i="10"/>
  <c r="AQ34" i="10" s="1"/>
  <c r="AG34" i="10"/>
  <c r="AO34" i="10" s="1"/>
  <c r="AF40" i="10"/>
  <c r="AM40" i="10" s="1"/>
  <c r="AE40" i="10"/>
  <c r="AI40" i="10"/>
  <c r="AS40" i="10" s="1"/>
  <c r="AG40" i="10"/>
  <c r="AO40" i="10" s="1"/>
  <c r="AI48" i="10"/>
  <c r="AS48" i="10" s="1"/>
  <c r="AE48" i="10"/>
  <c r="AK48" i="10" s="1"/>
  <c r="AG48" i="10"/>
  <c r="AO48" i="10" s="1"/>
  <c r="AH48" i="10"/>
  <c r="AQ48" i="10" s="1"/>
  <c r="AF48" i="10"/>
  <c r="AM48" i="10" s="1"/>
  <c r="AF49" i="10"/>
  <c r="AM49" i="10" s="1"/>
  <c r="AG49" i="10"/>
  <c r="AO49" i="10" s="1"/>
  <c r="AI49" i="10"/>
  <c r="AS49" i="10" s="1"/>
  <c r="AH33" i="10"/>
  <c r="AQ33" i="10" s="1"/>
  <c r="AE33" i="10"/>
  <c r="AK33" i="10" s="1"/>
  <c r="AP40" i="10"/>
  <c r="AI43" i="10"/>
  <c r="AE43" i="10"/>
  <c r="AK43" i="10" s="1"/>
  <c r="AH43" i="10"/>
  <c r="AQ43" i="10" s="1"/>
  <c r="AG43" i="10"/>
  <c r="AO43" i="10" s="1"/>
  <c r="AJ49" i="10"/>
  <c r="AR51" i="10"/>
  <c r="AH32" i="10"/>
  <c r="AQ32" i="10" s="1"/>
  <c r="AG32" i="10"/>
  <c r="AO32" i="10" s="1"/>
  <c r="AF33" i="10"/>
  <c r="AH36" i="10"/>
  <c r="AQ36" i="10" s="1"/>
  <c r="AE36" i="10"/>
  <c r="AK36" i="10" s="1"/>
  <c r="AG36" i="10"/>
  <c r="AH38" i="10"/>
  <c r="AQ38" i="10" s="1"/>
  <c r="AF38" i="10"/>
  <c r="AM38" i="10" s="1"/>
  <c r="AE38" i="10"/>
  <c r="AK38" i="10" s="1"/>
  <c r="AG38" i="10"/>
  <c r="AO38" i="10" s="1"/>
  <c r="AF43" i="10"/>
  <c r="AM43" i="10" s="1"/>
  <c r="AG45" i="10"/>
  <c r="AO45" i="10" s="1"/>
  <c r="AF45" i="10"/>
  <c r="AM45" i="10" s="1"/>
  <c r="AE45" i="10"/>
  <c r="AK45" i="10" s="1"/>
  <c r="AH45" i="10"/>
  <c r="AQ45" i="10" s="1"/>
  <c r="AI52" i="10"/>
  <c r="AS52" i="10" s="1"/>
  <c r="AE52" i="10"/>
  <c r="AK52" i="10" s="1"/>
  <c r="AG52" i="10"/>
  <c r="AF52" i="10"/>
  <c r="AM52" i="10" s="1"/>
  <c r="AH52" i="10"/>
  <c r="AI18" i="10"/>
  <c r="AS18" i="10" s="1"/>
  <c r="AH24" i="10"/>
  <c r="AQ24" i="10" s="1"/>
  <c r="AN26" i="10"/>
  <c r="AI28" i="10"/>
  <c r="AS28" i="10" s="1"/>
  <c r="AE18" i="10"/>
  <c r="AK18" i="10" s="1"/>
  <c r="AE24" i="10"/>
  <c r="AK24" i="10" s="1"/>
  <c r="AE26" i="10"/>
  <c r="AK26" i="10" s="1"/>
  <c r="AE28" i="10"/>
  <c r="AK28" i="10" s="1"/>
  <c r="AE30" i="10"/>
  <c r="AK30" i="10" s="1"/>
  <c r="I28" i="10"/>
  <c r="AE32" i="10"/>
  <c r="AG33" i="10"/>
  <c r="AO33" i="10" s="1"/>
  <c r="AH35" i="10"/>
  <c r="AQ35" i="10" s="1"/>
  <c r="AE35" i="10"/>
  <c r="AK35" i="10" s="1"/>
  <c r="AF36" i="10"/>
  <c r="AM36" i="10" s="1"/>
  <c r="AI38" i="10"/>
  <c r="AS38" i="10" s="1"/>
  <c r="AI39" i="10"/>
  <c r="AS39" i="10" s="1"/>
  <c r="AE39" i="10"/>
  <c r="AK39" i="10" s="1"/>
  <c r="AF39" i="10"/>
  <c r="AG39" i="10"/>
  <c r="AO39" i="10" s="1"/>
  <c r="AF44" i="10"/>
  <c r="AM44" i="10" s="1"/>
  <c r="AH44" i="10"/>
  <c r="AG44" i="10"/>
  <c r="AI44" i="10"/>
  <c r="AS44" i="10" s="1"/>
  <c r="AI45" i="10"/>
  <c r="AS45" i="10" s="1"/>
  <c r="AH46" i="10"/>
  <c r="AQ46" i="10" s="1"/>
  <c r="AF46" i="10"/>
  <c r="AM46" i="10" s="1"/>
  <c r="AE46" i="10"/>
  <c r="AK46" i="10" s="1"/>
  <c r="AG46" i="10"/>
  <c r="AO46" i="10" s="1"/>
  <c r="AH47" i="10"/>
  <c r="AQ47" i="10" s="1"/>
  <c r="AG47" i="10"/>
  <c r="AO47" i="10" s="1"/>
  <c r="AF47" i="10"/>
  <c r="AM47" i="10" s="1"/>
  <c r="AE47" i="10"/>
  <c r="AK47" i="10" s="1"/>
  <c r="AI47" i="10"/>
  <c r="AE37" i="10"/>
  <c r="AE41" i="10"/>
  <c r="AK41" i="10" s="1"/>
  <c r="AE42" i="10"/>
  <c r="AK42" i="10" s="1"/>
  <c r="AF53" i="10"/>
  <c r="AM53" i="10" s="1"/>
  <c r="AG53" i="10"/>
  <c r="AO53" i="10" s="1"/>
  <c r="AH53" i="10"/>
  <c r="AQ53" i="10" s="1"/>
  <c r="AF62" i="10"/>
  <c r="AM62" i="10" s="1"/>
  <c r="AG62" i="10"/>
  <c r="AO62" i="10" s="1"/>
  <c r="AE62" i="10"/>
  <c r="AK62" i="10" s="1"/>
  <c r="AI62" i="10"/>
  <c r="AS62" i="10" s="1"/>
  <c r="AH62" i="10"/>
  <c r="AQ62" i="10" s="1"/>
  <c r="AG37" i="10"/>
  <c r="AH51" i="10"/>
  <c r="AQ51" i="10" s="1"/>
  <c r="AG51" i="10"/>
  <c r="AO51" i="10" s="1"/>
  <c r="AE51" i="10"/>
  <c r="AK51" i="10" s="1"/>
  <c r="AE53" i="10"/>
  <c r="AK53" i="10" s="1"/>
  <c r="AN60" i="10"/>
  <c r="AI37" i="10"/>
  <c r="AS37" i="10" s="1"/>
  <c r="AI41" i="10"/>
  <c r="AS41" i="10" s="1"/>
  <c r="AN41" i="10"/>
  <c r="AI42" i="10"/>
  <c r="AS42" i="10" s="1"/>
  <c r="AJ50" i="10"/>
  <c r="AF51" i="10"/>
  <c r="AI53" i="10"/>
  <c r="AS53" i="10" s="1"/>
  <c r="AP65" i="10"/>
  <c r="AG50" i="10"/>
  <c r="AO50" i="10" s="1"/>
  <c r="AH50" i="10"/>
  <c r="AQ50" i="10" s="1"/>
  <c r="AF57" i="10"/>
  <c r="AM57" i="10" s="1"/>
  <c r="AI57" i="10"/>
  <c r="AS57" i="10" s="1"/>
  <c r="AH57" i="10"/>
  <c r="AQ57" i="10" s="1"/>
  <c r="AR58" i="10"/>
  <c r="AG59" i="10"/>
  <c r="AO59" i="10" s="1"/>
  <c r="AH59" i="10"/>
  <c r="AQ59" i="10" s="1"/>
  <c r="AI59" i="10"/>
  <c r="AS59" i="10" s="1"/>
  <c r="AF59" i="10"/>
  <c r="AM59" i="10" s="1"/>
  <c r="AI56" i="10"/>
  <c r="AS56" i="10" s="1"/>
  <c r="AE56" i="10"/>
  <c r="AK56" i="10" s="1"/>
  <c r="AH56" i="10"/>
  <c r="AQ56" i="10" s="1"/>
  <c r="AJ59" i="10"/>
  <c r="AJ63" i="10"/>
  <c r="AG67" i="10"/>
  <c r="AO67" i="10" s="1"/>
  <c r="AI67" i="10"/>
  <c r="AS67" i="10" s="1"/>
  <c r="AE67" i="10"/>
  <c r="AK67" i="10" s="1"/>
  <c r="AH67" i="10"/>
  <c r="AQ67" i="10" s="1"/>
  <c r="AF67" i="10"/>
  <c r="AM67" i="10" s="1"/>
  <c r="AP61" i="10"/>
  <c r="AL63" i="10"/>
  <c r="AH64" i="10"/>
  <c r="AQ64" i="10" s="1"/>
  <c r="AF64" i="10"/>
  <c r="AM64" i="10" s="1"/>
  <c r="AW63" i="10" s="1"/>
  <c r="AI64" i="10"/>
  <c r="AS64" i="10" s="1"/>
  <c r="AE64" i="10"/>
  <c r="AK64" i="10" s="1"/>
  <c r="AG64" i="10"/>
  <c r="AO64" i="10" s="1"/>
  <c r="AI69" i="10"/>
  <c r="AS69" i="10" s="1"/>
  <c r="AE69" i="10"/>
  <c r="AK69" i="10" s="1"/>
  <c r="AG69" i="10"/>
  <c r="AO69" i="10" s="1"/>
  <c r="AF69" i="10"/>
  <c r="AM69" i="10" s="1"/>
  <c r="AH69" i="10"/>
  <c r="AQ69" i="10" s="1"/>
  <c r="AJ70" i="10"/>
  <c r="AT70" i="10" s="1"/>
  <c r="AU70" i="10"/>
  <c r="AG68" i="10"/>
  <c r="AO68" i="10" s="1"/>
  <c r="AI54" i="10"/>
  <c r="AS54" i="10" s="1"/>
  <c r="AN54" i="10"/>
  <c r="AI55" i="10"/>
  <c r="AS55" i="10" s="1"/>
  <c r="AF58" i="10"/>
  <c r="AM58" i="10" s="1"/>
  <c r="AG58" i="10"/>
  <c r="AO58" i="10" s="1"/>
  <c r="AE58" i="10"/>
  <c r="AK58" i="10" s="1"/>
  <c r="AI61" i="10"/>
  <c r="AS61" i="10" s="1"/>
  <c r="AE61" i="10"/>
  <c r="AK61" i="10" s="1"/>
  <c r="AF61" i="10"/>
  <c r="AM61" i="10" s="1"/>
  <c r="AE54" i="10"/>
  <c r="AK54" i="10" s="1"/>
  <c r="AE55" i="10"/>
  <c r="AK55" i="10" s="1"/>
  <c r="AU54" i="10" s="1"/>
  <c r="AH58" i="10"/>
  <c r="AQ58" i="10" s="1"/>
  <c r="AH60" i="10"/>
  <c r="AQ60" i="10" s="1"/>
  <c r="AI60" i="10"/>
  <c r="AS60" i="10" s="1"/>
  <c r="AE60" i="10"/>
  <c r="AF60" i="10"/>
  <c r="AM60" i="10" s="1"/>
  <c r="AG61" i="10"/>
  <c r="AO61" i="10" s="1"/>
  <c r="AG63" i="10"/>
  <c r="AO63" i="10" s="1"/>
  <c r="AH63" i="10"/>
  <c r="AQ63" i="10" s="1"/>
  <c r="AI63" i="10"/>
  <c r="AS63" i="10" s="1"/>
  <c r="AI65" i="10"/>
  <c r="AS65" i="10" s="1"/>
  <c r="AE65" i="10"/>
  <c r="AK65" i="10" s="1"/>
  <c r="AG65" i="10"/>
  <c r="AO65" i="10" s="1"/>
  <c r="AF65" i="10"/>
  <c r="AM65" i="10" s="1"/>
  <c r="AW70" i="10"/>
  <c r="AL70" i="10"/>
  <c r="AV70" i="10" s="1"/>
  <c r="AH68" i="10"/>
  <c r="AQ68" i="10" s="1"/>
  <c r="AF68" i="10"/>
  <c r="AM68" i="10" s="1"/>
  <c r="AI68" i="10"/>
  <c r="AS68" i="10" s="1"/>
  <c r="AE68" i="10"/>
  <c r="AK68" i="10" s="1"/>
  <c r="AG66" i="10"/>
  <c r="AO66" i="10" s="1"/>
  <c r="AG70" i="10"/>
  <c r="AO70" i="10" s="1"/>
  <c r="AH70" i="10"/>
  <c r="AQ70" i="10" s="1"/>
  <c r="N33" i="27"/>
  <c r="AT68" i="29"/>
  <c r="AV37" i="29"/>
  <c r="K23" i="10"/>
  <c r="M33" i="19"/>
  <c r="AZ17" i="25"/>
  <c r="BC67" i="27"/>
  <c r="J28" i="28"/>
  <c r="G28" i="28"/>
  <c r="J26" i="29"/>
  <c r="AU52" i="24"/>
  <c r="O28" i="28"/>
  <c r="J28" i="29"/>
  <c r="J27" i="29"/>
  <c r="O28" i="29"/>
  <c r="O27" i="29"/>
  <c r="L28" i="29"/>
  <c r="L27" i="29"/>
  <c r="AY26" i="29"/>
  <c r="N28" i="29"/>
  <c r="N27" i="29"/>
  <c r="AU33" i="15"/>
  <c r="AW23" i="20"/>
  <c r="M28" i="29"/>
  <c r="M27" i="29"/>
  <c r="I28" i="29"/>
  <c r="I27" i="29"/>
  <c r="F28" i="28"/>
  <c r="L28" i="28"/>
  <c r="O12" i="28"/>
  <c r="H28" i="29"/>
  <c r="H27" i="29"/>
  <c r="M32" i="27"/>
  <c r="M34" i="27"/>
  <c r="M28" i="28"/>
  <c r="L34" i="27"/>
  <c r="H28" i="28"/>
  <c r="G18" i="29"/>
  <c r="G20" i="29"/>
  <c r="N28" i="28"/>
  <c r="K28" i="28"/>
  <c r="K28" i="29"/>
  <c r="K27" i="29"/>
  <c r="I28" i="28"/>
  <c r="K26" i="29"/>
  <c r="H33" i="27"/>
  <c r="AV18" i="29"/>
  <c r="H21" i="29"/>
  <c r="N28" i="27"/>
  <c r="M33" i="27"/>
  <c r="AU18" i="29"/>
  <c r="G21" i="29"/>
  <c r="L33" i="27"/>
  <c r="O19" i="27"/>
  <c r="AZ27" i="29"/>
  <c r="L35" i="29"/>
  <c r="F21" i="29"/>
  <c r="I33" i="27"/>
  <c r="BA27" i="29"/>
  <c r="M35" i="29"/>
  <c r="AR61" i="23"/>
  <c r="G9" i="24"/>
  <c r="L22" i="26"/>
  <c r="G17" i="24"/>
  <c r="AJ20" i="24"/>
  <c r="F17" i="24" s="1"/>
  <c r="AN34" i="26"/>
  <c r="AN30" i="24"/>
  <c r="J27" i="24" s="1"/>
  <c r="AL34" i="16"/>
  <c r="H31" i="16" s="1"/>
  <c r="M33" i="16"/>
  <c r="AP36" i="16"/>
  <c r="L33" i="16" s="1"/>
  <c r="AN36" i="24"/>
  <c r="G21" i="26"/>
  <c r="AJ24" i="26"/>
  <c r="AJ44" i="24"/>
  <c r="AP30" i="24"/>
  <c r="L27" i="24" s="1"/>
  <c r="M27" i="24"/>
  <c r="AL23" i="19"/>
  <c r="H20" i="19" s="1"/>
  <c r="I20" i="19"/>
  <c r="AL24" i="20"/>
  <c r="AV23" i="20" s="1"/>
  <c r="AJ22" i="22"/>
  <c r="AJ32" i="25"/>
  <c r="F29" i="25" s="1"/>
  <c r="AN67" i="26"/>
  <c r="G17" i="26"/>
  <c r="AJ20" i="26"/>
  <c r="F17" i="26" s="1"/>
  <c r="AL44" i="24"/>
  <c r="AJ43" i="23"/>
  <c r="AP23" i="19"/>
  <c r="L20" i="19"/>
  <c r="M20" i="19"/>
  <c r="AJ12" i="24"/>
  <c r="F9" i="24" s="1"/>
  <c r="AP53" i="23"/>
  <c r="BA66" i="26"/>
  <c r="AP66" i="26"/>
  <c r="AN24" i="26"/>
  <c r="AL43" i="23"/>
  <c r="M27" i="19"/>
  <c r="AP30" i="19"/>
  <c r="L27" i="19" s="1"/>
  <c r="AL16" i="23"/>
  <c r="H13" i="23" s="1"/>
  <c r="G37" i="18"/>
  <c r="AJ40" i="18"/>
  <c r="F37" i="18" s="1"/>
  <c r="AP55" i="26"/>
  <c r="BA55" i="26"/>
  <c r="AJ37" i="25"/>
  <c r="F34" i="25" s="1"/>
  <c r="AN44" i="26"/>
  <c r="BB67" i="27"/>
  <c r="AL20" i="24"/>
  <c r="H17" i="24" s="1"/>
  <c r="I17" i="24"/>
  <c r="AL45" i="26"/>
  <c r="M17" i="21"/>
  <c r="AP20" i="21"/>
  <c r="L17" i="21" s="1"/>
  <c r="AN20" i="26"/>
  <c r="J17" i="26" s="1"/>
  <c r="K17" i="26"/>
  <c r="G10" i="26"/>
  <c r="AJ13" i="26"/>
  <c r="F10" i="26" s="1"/>
  <c r="AL40" i="18"/>
  <c r="AW53" i="23"/>
  <c r="AL54" i="23"/>
  <c r="AV53" i="23" s="1"/>
  <c r="AL41" i="18"/>
  <c r="H38" i="18" s="1"/>
  <c r="I38" i="18"/>
  <c r="AP65" i="16"/>
  <c r="AL51" i="12"/>
  <c r="AJ34" i="14"/>
  <c r="AP68" i="23"/>
  <c r="AP20" i="26"/>
  <c r="M17" i="26"/>
  <c r="AP45" i="24"/>
  <c r="AL13" i="26"/>
  <c r="AP16" i="23"/>
  <c r="L13" i="23" s="1"/>
  <c r="M13" i="23"/>
  <c r="AP40" i="18"/>
  <c r="AL36" i="14"/>
  <c r="H33" i="14" s="1"/>
  <c r="I33" i="14"/>
  <c r="AU53" i="21"/>
  <c r="AJ53" i="21"/>
  <c r="AT53" i="21" s="1"/>
  <c r="AN62" i="16"/>
  <c r="G37" i="26"/>
  <c r="AJ40" i="26"/>
  <c r="F37" i="26" s="1"/>
  <c r="AP51" i="12"/>
  <c r="AJ52" i="24"/>
  <c r="AN26" i="26"/>
  <c r="AX26" i="26" s="1"/>
  <c r="G11" i="24"/>
  <c r="AJ14" i="24"/>
  <c r="F11" i="24" s="1"/>
  <c r="AP28" i="26"/>
  <c r="M25" i="26"/>
  <c r="AN34" i="24"/>
  <c r="J31" i="24" s="1"/>
  <c r="G27" i="24"/>
  <c r="AJ30" i="24"/>
  <c r="F27" i="24" s="1"/>
  <c r="AL70" i="12"/>
  <c r="AV70" i="12" s="1"/>
  <c r="AW70" i="12"/>
  <c r="AR47" i="16"/>
  <c r="M37" i="26"/>
  <c r="AP40" i="26"/>
  <c r="AP41" i="18"/>
  <c r="L38" i="18" s="1"/>
  <c r="M38" i="18"/>
  <c r="BA22" i="19"/>
  <c r="AJ22" i="21"/>
  <c r="F19" i="21" s="1"/>
  <c r="AN22" i="24"/>
  <c r="AN54" i="21"/>
  <c r="AJ11" i="14"/>
  <c r="F8" i="14" s="1"/>
  <c r="AJ65" i="16"/>
  <c r="BB34" i="29"/>
  <c r="AX33" i="29"/>
  <c r="AV45" i="29"/>
  <c r="AU53" i="17"/>
  <c r="BC52" i="28"/>
  <c r="AV68" i="29"/>
  <c r="BA17" i="25"/>
  <c r="BA22" i="15"/>
  <c r="AU68" i="29"/>
  <c r="AT68" i="27"/>
  <c r="AT37" i="28"/>
  <c r="AU54" i="23"/>
  <c r="F10" i="12"/>
  <c r="K22" i="24"/>
  <c r="BC36" i="19"/>
  <c r="AY65" i="27"/>
  <c r="H22" i="22"/>
  <c r="AT44" i="26"/>
  <c r="I21" i="20"/>
  <c r="AU68" i="27"/>
  <c r="AW68" i="29"/>
  <c r="AX25" i="23"/>
  <c r="AZ34" i="29"/>
  <c r="AU35" i="29"/>
  <c r="J22" i="24"/>
  <c r="AY34" i="28"/>
  <c r="AT35" i="29"/>
  <c r="AX56" i="26"/>
  <c r="BC43" i="18"/>
  <c r="AU59" i="27"/>
  <c r="AU69" i="29"/>
  <c r="BA57" i="27"/>
  <c r="BB43" i="18"/>
  <c r="AV49" i="15"/>
  <c r="M19" i="15"/>
  <c r="AV54" i="17"/>
  <c r="M32" i="15"/>
  <c r="BA21" i="15"/>
  <c r="BA32" i="19"/>
  <c r="AT59" i="27"/>
  <c r="AW68" i="27"/>
  <c r="I12" i="10"/>
  <c r="AX54" i="17"/>
  <c r="AX50" i="21"/>
  <c r="AV68" i="27"/>
  <c r="BC63" i="28"/>
  <c r="M19" i="21"/>
  <c r="BC27" i="22"/>
  <c r="M10" i="15"/>
  <c r="AY55" i="26"/>
  <c r="J22" i="23"/>
  <c r="J18" i="24"/>
  <c r="BA46" i="26"/>
  <c r="AX26" i="15"/>
  <c r="AT12" i="15"/>
  <c r="F9" i="15"/>
  <c r="BA66" i="22"/>
  <c r="BB31" i="25"/>
  <c r="AU12" i="15"/>
  <c r="J32" i="24"/>
  <c r="AV33" i="29"/>
  <c r="AW45" i="29"/>
  <c r="AZ35" i="29"/>
  <c r="AU38" i="29"/>
  <c r="BC68" i="29"/>
  <c r="AT69" i="29"/>
  <c r="AV36" i="29"/>
  <c r="AZ62" i="29"/>
  <c r="AW33" i="29"/>
  <c r="AW41" i="29"/>
  <c r="BC34" i="29"/>
  <c r="AW63" i="29"/>
  <c r="AZ41" i="29"/>
  <c r="BC16" i="29"/>
  <c r="AV22" i="29"/>
  <c r="AV26" i="29"/>
  <c r="AW44" i="29"/>
  <c r="AW29" i="29"/>
  <c r="AU44" i="29"/>
  <c r="AX46" i="29"/>
  <c r="H15" i="29"/>
  <c r="I33" i="29"/>
  <c r="F16" i="29"/>
  <c r="AU34" i="29"/>
  <c r="AY30" i="29"/>
  <c r="AW32" i="29"/>
  <c r="J11" i="29"/>
  <c r="AU13" i="29"/>
  <c r="G10" i="29"/>
  <c r="AY35" i="29"/>
  <c r="H9" i="29"/>
  <c r="AV12" i="29"/>
  <c r="BB22" i="29"/>
  <c r="BB26" i="29"/>
  <c r="BC27" i="29"/>
  <c r="AX66" i="29"/>
  <c r="AX69" i="29"/>
  <c r="G8" i="29"/>
  <c r="AU11" i="29"/>
  <c r="BB25" i="29"/>
  <c r="AZ21" i="29"/>
  <c r="AU22" i="29"/>
  <c r="AW37" i="29"/>
  <c r="AY17" i="29"/>
  <c r="K17" i="29"/>
  <c r="N29" i="29"/>
  <c r="BB24" i="29"/>
  <c r="AZ13" i="29"/>
  <c r="L10" i="29"/>
  <c r="BC63" i="29"/>
  <c r="G16" i="29"/>
  <c r="AT34" i="29"/>
  <c r="BB17" i="29"/>
  <c r="N17" i="29"/>
  <c r="AV41" i="29"/>
  <c r="K11" i="29"/>
  <c r="AU31" i="29"/>
  <c r="BC67" i="29"/>
  <c r="BC22" i="29"/>
  <c r="BB27" i="29"/>
  <c r="AY66" i="29"/>
  <c r="AT14" i="29"/>
  <c r="F11" i="29"/>
  <c r="AT12" i="29"/>
  <c r="K33" i="29"/>
  <c r="AY28" i="29"/>
  <c r="BA21" i="29"/>
  <c r="BB68" i="29"/>
  <c r="BC29" i="29"/>
  <c r="AY23" i="29"/>
  <c r="AX17" i="29"/>
  <c r="J17" i="29"/>
  <c r="O33" i="29"/>
  <c r="BC28" i="29"/>
  <c r="O29" i="29"/>
  <c r="BC24" i="29"/>
  <c r="M10" i="29"/>
  <c r="AT26" i="29"/>
  <c r="BC56" i="29"/>
  <c r="BC17" i="29"/>
  <c r="O17" i="29"/>
  <c r="AY19" i="29"/>
  <c r="AT20" i="29"/>
  <c r="I11" i="29"/>
  <c r="AW14" i="29"/>
  <c r="AU21" i="29"/>
  <c r="G11" i="29"/>
  <c r="AU14" i="29"/>
  <c r="G9" i="29"/>
  <c r="AU12" i="29"/>
  <c r="J33" i="29"/>
  <c r="AX28" i="29"/>
  <c r="H37" i="29"/>
  <c r="AV30" i="29"/>
  <c r="AZ67" i="29"/>
  <c r="H17" i="29"/>
  <c r="AV17" i="29"/>
  <c r="BB29" i="29"/>
  <c r="AZ29" i="29"/>
  <c r="AW31" i="29"/>
  <c r="N33" i="29"/>
  <c r="BB28" i="29"/>
  <c r="AZ31" i="29"/>
  <c r="AU26" i="29"/>
  <c r="BB56" i="29"/>
  <c r="BA12" i="29"/>
  <c r="M9" i="29"/>
  <c r="AW38" i="29"/>
  <c r="BB40" i="29"/>
  <c r="AU20" i="29"/>
  <c r="AW13" i="29"/>
  <c r="I10" i="29"/>
  <c r="BC21" i="29"/>
  <c r="I37" i="29"/>
  <c r="AW30" i="29"/>
  <c r="AW17" i="29"/>
  <c r="I17" i="29"/>
  <c r="AZ25" i="29"/>
  <c r="AZ33" i="29"/>
  <c r="BA15" i="29"/>
  <c r="M15" i="29"/>
  <c r="AZ28" i="29"/>
  <c r="L33" i="29"/>
  <c r="AW25" i="29"/>
  <c r="AV31" i="29"/>
  <c r="AZ32" i="29"/>
  <c r="AX41" i="29"/>
  <c r="AX40" i="29"/>
  <c r="AT15" i="29"/>
  <c r="F15" i="29"/>
  <c r="J8" i="29"/>
  <c r="AV38" i="29"/>
  <c r="BC40" i="29"/>
  <c r="BC39" i="29"/>
  <c r="H10" i="29"/>
  <c r="AT41" i="29"/>
  <c r="BC31" i="29"/>
  <c r="AZ18" i="29"/>
  <c r="L18" i="29"/>
  <c r="AZ22" i="29"/>
  <c r="AZ26" i="29"/>
  <c r="BB15" i="29"/>
  <c r="N15" i="29"/>
  <c r="M33" i="29"/>
  <c r="AV25" i="29"/>
  <c r="AY33" i="29"/>
  <c r="F29" i="29"/>
  <c r="AT23" i="29"/>
  <c r="N9" i="29"/>
  <c r="AY41" i="29"/>
  <c r="AY40" i="29"/>
  <c r="G15" i="29"/>
  <c r="AU15" i="29"/>
  <c r="K8" i="29"/>
  <c r="AY18" i="29"/>
  <c r="K18" i="29"/>
  <c r="I29" i="29"/>
  <c r="AW24" i="29"/>
  <c r="AW11" i="29"/>
  <c r="I8" i="29"/>
  <c r="M37" i="29"/>
  <c r="BA30" i="29"/>
  <c r="AV19" i="29"/>
  <c r="AU41" i="29"/>
  <c r="AU40" i="29"/>
  <c r="BB31" i="29"/>
  <c r="BC35" i="29"/>
  <c r="AW23" i="29"/>
  <c r="BA18" i="29"/>
  <c r="M18" i="29"/>
  <c r="O15" i="29"/>
  <c r="BC15" i="29"/>
  <c r="G33" i="29"/>
  <c r="AU28" i="29"/>
  <c r="AX16" i="29"/>
  <c r="G29" i="29"/>
  <c r="AU23" i="29"/>
  <c r="O9" i="29"/>
  <c r="BB19" i="29"/>
  <c r="AZ24" i="29"/>
  <c r="L11" i="29"/>
  <c r="J18" i="29"/>
  <c r="H29" i="29"/>
  <c r="AV24" i="29"/>
  <c r="BC36" i="29"/>
  <c r="H8" i="29"/>
  <c r="AV11" i="29"/>
  <c r="BB23" i="29"/>
  <c r="AZ30" i="29"/>
  <c r="L37" i="29"/>
  <c r="AW19" i="29"/>
  <c r="AW18" i="29"/>
  <c r="O37" i="29"/>
  <c r="BC30" i="29"/>
  <c r="BC20" i="29"/>
  <c r="BA39" i="29"/>
  <c r="BB35" i="29"/>
  <c r="AV23" i="29"/>
  <c r="BB18" i="29"/>
  <c r="N18" i="29"/>
  <c r="AU19" i="29"/>
  <c r="AY27" i="29"/>
  <c r="K32" i="29"/>
  <c r="AT67" i="29"/>
  <c r="BB16" i="29"/>
  <c r="F33" i="29"/>
  <c r="AW22" i="29"/>
  <c r="I24" i="29"/>
  <c r="AW26" i="29"/>
  <c r="G32" i="29"/>
  <c r="AU27" i="29"/>
  <c r="AV44" i="29"/>
  <c r="AY16" i="29"/>
  <c r="AV29" i="29"/>
  <c r="AY46" i="29"/>
  <c r="I15" i="29"/>
  <c r="L8" i="29"/>
  <c r="H33" i="29"/>
  <c r="BC19" i="29"/>
  <c r="M29" i="29"/>
  <c r="BA24" i="29"/>
  <c r="AV32" i="29"/>
  <c r="AT13" i="29"/>
  <c r="F10" i="29"/>
  <c r="BC23" i="29"/>
  <c r="AW12" i="29"/>
  <c r="I9" i="29"/>
  <c r="N37" i="29"/>
  <c r="BB30" i="29"/>
  <c r="AY69" i="29"/>
  <c r="AT11" i="29"/>
  <c r="F8" i="29"/>
  <c r="BB39" i="29"/>
  <c r="BC18" i="29"/>
  <c r="O18" i="29"/>
  <c r="AT19" i="29"/>
  <c r="AX27" i="29"/>
  <c r="AU67" i="29"/>
  <c r="AU37" i="28"/>
  <c r="BB37" i="28"/>
  <c r="O23" i="28"/>
  <c r="G19" i="28"/>
  <c r="J24" i="28"/>
  <c r="L22" i="28"/>
  <c r="G10" i="28"/>
  <c r="K24" i="28"/>
  <c r="F22" i="28"/>
  <c r="N31" i="28"/>
  <c r="AU53" i="28"/>
  <c r="G22" i="28"/>
  <c r="O19" i="28"/>
  <c r="L19" i="28"/>
  <c r="J19" i="28"/>
  <c r="H19" i="28"/>
  <c r="N19" i="28"/>
  <c r="M19" i="28"/>
  <c r="AV30" i="28"/>
  <c r="K19" i="28"/>
  <c r="J22" i="28"/>
  <c r="I19" i="28"/>
  <c r="AX34" i="28"/>
  <c r="I38" i="28"/>
  <c r="AW30" i="28"/>
  <c r="N23" i="28"/>
  <c r="K22" i="28"/>
  <c r="M38" i="28"/>
  <c r="H38" i="28"/>
  <c r="F19" i="28"/>
  <c r="AU38" i="28"/>
  <c r="AZ15" i="27"/>
  <c r="L12" i="27"/>
  <c r="L26" i="27"/>
  <c r="J13" i="27"/>
  <c r="L15" i="27"/>
  <c r="J23" i="27"/>
  <c r="H26" i="27"/>
  <c r="G14" i="27"/>
  <c r="K19" i="27"/>
  <c r="H16" i="27"/>
  <c r="O16" i="27"/>
  <c r="G28" i="27"/>
  <c r="AT33" i="27"/>
  <c r="J32" i="27"/>
  <c r="F25" i="27"/>
  <c r="K13" i="27"/>
  <c r="AV15" i="27"/>
  <c r="H12" i="27"/>
  <c r="H8" i="27"/>
  <c r="K23" i="27"/>
  <c r="I26" i="27"/>
  <c r="M19" i="27"/>
  <c r="F14" i="27"/>
  <c r="F33" i="27"/>
  <c r="F28" i="27"/>
  <c r="AU33" i="27"/>
  <c r="K32" i="27"/>
  <c r="H14" i="27"/>
  <c r="G25" i="27"/>
  <c r="J27" i="27"/>
  <c r="AW15" i="27"/>
  <c r="I12" i="27"/>
  <c r="I8" i="27"/>
  <c r="J15" i="27"/>
  <c r="BA27" i="27"/>
  <c r="L19" i="27"/>
  <c r="M28" i="27"/>
  <c r="AZ16" i="27"/>
  <c r="G33" i="27"/>
  <c r="J28" i="27"/>
  <c r="AT64" i="27"/>
  <c r="BC68" i="27"/>
  <c r="I14" i="27"/>
  <c r="AW34" i="27"/>
  <c r="J26" i="27"/>
  <c r="G15" i="27"/>
  <c r="K15" i="27"/>
  <c r="AZ27" i="27"/>
  <c r="M16" i="27"/>
  <c r="L28" i="27"/>
  <c r="J9" i="27"/>
  <c r="I28" i="27"/>
  <c r="K28" i="27"/>
  <c r="BB57" i="27"/>
  <c r="AU64" i="27"/>
  <c r="AZ32" i="27"/>
  <c r="BB68" i="27"/>
  <c r="M14" i="27"/>
  <c r="J14" i="27"/>
  <c r="AW39" i="27"/>
  <c r="AV33" i="27"/>
  <c r="AV34" i="27"/>
  <c r="F26" i="27"/>
  <c r="K26" i="27"/>
  <c r="F15" i="27"/>
  <c r="L16" i="27"/>
  <c r="K9" i="27"/>
  <c r="H28" i="27"/>
  <c r="BC57" i="27"/>
  <c r="I19" i="27"/>
  <c r="F12" i="27"/>
  <c r="L14" i="27"/>
  <c r="N12" i="27"/>
  <c r="K14" i="27"/>
  <c r="L25" i="27"/>
  <c r="AW33" i="27"/>
  <c r="J12" i="27"/>
  <c r="G26" i="27"/>
  <c r="H19" i="27"/>
  <c r="G12" i="27"/>
  <c r="O12" i="27"/>
  <c r="M9" i="27"/>
  <c r="N32" i="27"/>
  <c r="K12" i="27"/>
  <c r="M23" i="27"/>
  <c r="G19" i="27"/>
  <c r="AX14" i="27"/>
  <c r="J11" i="27"/>
  <c r="BA15" i="27"/>
  <c r="M12" i="27"/>
  <c r="O32" i="27"/>
  <c r="M26" i="27"/>
  <c r="M15" i="27"/>
  <c r="L23" i="27"/>
  <c r="I15" i="27"/>
  <c r="J19" i="27"/>
  <c r="I16" i="27"/>
  <c r="F19" i="27"/>
  <c r="K11" i="27"/>
  <c r="AY14" i="27"/>
  <c r="AY66" i="27"/>
  <c r="BC42" i="25"/>
  <c r="AR43" i="25"/>
  <c r="BB42" i="25" s="1"/>
  <c r="AL29" i="25"/>
  <c r="H26" i="25" s="1"/>
  <c r="AP32" i="25"/>
  <c r="AU42" i="25"/>
  <c r="AJ43" i="25"/>
  <c r="AP37" i="25"/>
  <c r="L34" i="25" s="1"/>
  <c r="M34" i="25"/>
  <c r="AU27" i="22"/>
  <c r="BB26" i="22"/>
  <c r="AR53" i="22"/>
  <c r="AJ62" i="22"/>
  <c r="G19" i="22"/>
  <c r="AP26" i="17"/>
  <c r="M23" i="17"/>
  <c r="AP31" i="17"/>
  <c r="L28" i="17" s="1"/>
  <c r="M28" i="17"/>
  <c r="M32" i="17"/>
  <c r="AP35" i="17"/>
  <c r="AL35" i="17"/>
  <c r="AL56" i="17"/>
  <c r="AV55" i="17" s="1"/>
  <c r="AL45" i="17"/>
  <c r="M18" i="15"/>
  <c r="BC51" i="15"/>
  <c r="AR52" i="15"/>
  <c r="BB51" i="15" s="1"/>
  <c r="AP27" i="15"/>
  <c r="L24" i="15" s="1"/>
  <c r="AL20" i="15"/>
  <c r="AL19" i="15"/>
  <c r="AL48" i="15"/>
  <c r="AV48" i="15" s="1"/>
  <c r="BC12" i="15"/>
  <c r="AL21" i="15"/>
  <c r="H18" i="15" s="1"/>
  <c r="I18" i="15"/>
  <c r="AP37" i="15"/>
  <c r="L34" i="15" s="1"/>
  <c r="M34" i="15"/>
  <c r="AN59" i="13"/>
  <c r="AL13" i="13"/>
  <c r="H10" i="13" s="1"/>
  <c r="I10" i="13"/>
  <c r="AP47" i="13"/>
  <c r="AZ46" i="13" s="1"/>
  <c r="AW54" i="10"/>
  <c r="AL54" i="10"/>
  <c r="AL41" i="10"/>
  <c r="AL50" i="10"/>
  <c r="AN31" i="10"/>
  <c r="J28" i="10" s="1"/>
  <c r="AP41" i="10"/>
  <c r="AZ40" i="10" s="1"/>
  <c r="AJ70" i="26"/>
  <c r="AL70" i="26"/>
  <c r="AR58" i="26"/>
  <c r="AP62" i="26"/>
  <c r="AL63" i="26"/>
  <c r="AN60" i="26"/>
  <c r="AP57" i="26"/>
  <c r="AL54" i="26"/>
  <c r="AJ50" i="26"/>
  <c r="AT49" i="26" s="1"/>
  <c r="AR41" i="26"/>
  <c r="AR51" i="26"/>
  <c r="AL40" i="26"/>
  <c r="AP43" i="26"/>
  <c r="J37" i="26"/>
  <c r="AJ25" i="26"/>
  <c r="AR14" i="26"/>
  <c r="AR36" i="26"/>
  <c r="AR27" i="26"/>
  <c r="AR38" i="26"/>
  <c r="AL35" i="26"/>
  <c r="AR32" i="26"/>
  <c r="AR28" i="26"/>
  <c r="AL25" i="26"/>
  <c r="AJ14" i="26"/>
  <c r="AJ19" i="26"/>
  <c r="AP15" i="26"/>
  <c r="AP21" i="26"/>
  <c r="AP70" i="26"/>
  <c r="AZ70" i="26" s="1"/>
  <c r="BA70" i="26"/>
  <c r="AJ69" i="26"/>
  <c r="AR69" i="26"/>
  <c r="AR56" i="26"/>
  <c r="AL64" i="26"/>
  <c r="AJ62" i="26"/>
  <c r="AJ65" i="26"/>
  <c r="AJ63" i="26"/>
  <c r="AJ60" i="26"/>
  <c r="AN52" i="26"/>
  <c r="AP52" i="26"/>
  <c r="AR46" i="26"/>
  <c r="BC43" i="26"/>
  <c r="AR44" i="26"/>
  <c r="AL43" i="26"/>
  <c r="AP37" i="26"/>
  <c r="AN36" i="26"/>
  <c r="AX35" i="26" s="1"/>
  <c r="AJ33" i="26"/>
  <c r="AJ27" i="26"/>
  <c r="AP36" i="26"/>
  <c r="BC42" i="26"/>
  <c r="AR42" i="26"/>
  <c r="BB42" i="26" s="1"/>
  <c r="AP38" i="26"/>
  <c r="M30" i="26"/>
  <c r="AR26" i="26"/>
  <c r="AR13" i="26"/>
  <c r="K34" i="26"/>
  <c r="AR21" i="26"/>
  <c r="AP16" i="26"/>
  <c r="AJ17" i="26"/>
  <c r="AN69" i="26"/>
  <c r="AR59" i="26"/>
  <c r="AX55" i="26"/>
  <c r="AJ64" i="26"/>
  <c r="AN62" i="26"/>
  <c r="AP63" i="26"/>
  <c r="AJ57" i="26"/>
  <c r="AN54" i="26"/>
  <c r="AX54" i="26" s="1"/>
  <c r="AP50" i="26"/>
  <c r="AL51" i="26"/>
  <c r="AR47" i="26"/>
  <c r="AJ52" i="26"/>
  <c r="AJ43" i="26"/>
  <c r="AU43" i="26"/>
  <c r="AJ37" i="26"/>
  <c r="AJ29" i="26"/>
  <c r="AT28" i="26" s="1"/>
  <c r="AL36" i="26"/>
  <c r="F25" i="26"/>
  <c r="AL38" i="26"/>
  <c r="AR34" i="26"/>
  <c r="AL33" i="26"/>
  <c r="AR24" i="26"/>
  <c r="AL16" i="26"/>
  <c r="L10" i="26"/>
  <c r="AP17" i="26"/>
  <c r="AL21" i="26"/>
  <c r="AV20" i="26" s="1"/>
  <c r="I11" i="26"/>
  <c r="K16" i="26"/>
  <c r="AN70" i="26"/>
  <c r="AX70" i="26" s="1"/>
  <c r="AY70" i="26"/>
  <c r="AR67" i="26"/>
  <c r="AY64" i="26"/>
  <c r="AN64" i="26"/>
  <c r="AX64" i="26" s="1"/>
  <c r="AR64" i="26"/>
  <c r="AL65" i="26"/>
  <c r="AV65" i="26" s="1"/>
  <c r="AW65" i="26"/>
  <c r="AP60" i="26"/>
  <c r="AR57" i="26"/>
  <c r="AJ54" i="26"/>
  <c r="AL46" i="26"/>
  <c r="AP53" i="26"/>
  <c r="AY49" i="26"/>
  <c r="AN49" i="26"/>
  <c r="AX49" i="26" s="1"/>
  <c r="AL50" i="26"/>
  <c r="AL41" i="26"/>
  <c r="AR37" i="26"/>
  <c r="AJ23" i="26"/>
  <c r="AR33" i="26"/>
  <c r="AR23" i="26"/>
  <c r="AY46" i="26"/>
  <c r="AP42" i="26"/>
  <c r="AJ38" i="26"/>
  <c r="M22" i="26"/>
  <c r="AR18" i="26"/>
  <c r="AL19" i="26"/>
  <c r="AN17" i="26"/>
  <c r="AN16" i="26"/>
  <c r="AN21" i="26"/>
  <c r="AP14" i="26"/>
  <c r="O13" i="26"/>
  <c r="N16" i="26"/>
  <c r="AN70" i="25"/>
  <c r="AY70" i="25"/>
  <c r="AL70" i="25"/>
  <c r="AV70" i="25" s="1"/>
  <c r="AR66" i="25"/>
  <c r="AJ62" i="25"/>
  <c r="AU52" i="25"/>
  <c r="AJ53" i="25"/>
  <c r="AJ69" i="25"/>
  <c r="AP65" i="25"/>
  <c r="AP57" i="25"/>
  <c r="AL68" i="25"/>
  <c r="AR64" i="25"/>
  <c r="AJ60" i="25"/>
  <c r="AP60" i="25"/>
  <c r="AJ67" i="25"/>
  <c r="AP63" i="25"/>
  <c r="AL59" i="25"/>
  <c r="AL51" i="25"/>
  <c r="AR49" i="25"/>
  <c r="AL55" i="25"/>
  <c r="AR54" i="25"/>
  <c r="BB53" i="25" s="1"/>
  <c r="AP52" i="25"/>
  <c r="BA51" i="25"/>
  <c r="AJ58" i="25"/>
  <c r="AN34" i="25"/>
  <c r="AJ45" i="25"/>
  <c r="AL35" i="25"/>
  <c r="AU32" i="25"/>
  <c r="G29" i="25"/>
  <c r="G34" i="25"/>
  <c r="AN32" i="25"/>
  <c r="BB52" i="25"/>
  <c r="BA42" i="25"/>
  <c r="AN37" i="25"/>
  <c r="AU33" i="25"/>
  <c r="AJ34" i="25"/>
  <c r="AT33" i="25" s="1"/>
  <c r="O35" i="25"/>
  <c r="AR41" i="25"/>
  <c r="BC31" i="25"/>
  <c r="AT27" i="25"/>
  <c r="F24" i="25"/>
  <c r="AJ30" i="25"/>
  <c r="AN30" i="25"/>
  <c r="AX29" i="25" s="1"/>
  <c r="AR21" i="25"/>
  <c r="AR13" i="25"/>
  <c r="AJ11" i="25"/>
  <c r="AR23" i="25"/>
  <c r="AJ22" i="25"/>
  <c r="AR18" i="25"/>
  <c r="AJ14" i="25"/>
  <c r="AJ12" i="25"/>
  <c r="F9" i="25" s="1"/>
  <c r="AR17" i="25"/>
  <c r="BA70" i="25"/>
  <c r="AP70" i="25"/>
  <c r="AZ70" i="25" s="1"/>
  <c r="AN66" i="25"/>
  <c r="AL66" i="25"/>
  <c r="AR62" i="25"/>
  <c r="AL69" i="25"/>
  <c r="AR69" i="25"/>
  <c r="AJ65" i="25"/>
  <c r="AP53" i="25"/>
  <c r="AL64" i="25"/>
  <c r="AN57" i="25"/>
  <c r="AJ63" i="25"/>
  <c r="AN59" i="25"/>
  <c r="AN51" i="25"/>
  <c r="AL50" i="25"/>
  <c r="AN55" i="25"/>
  <c r="AW53" i="25"/>
  <c r="AL54" i="25"/>
  <c r="AR48" i="25"/>
  <c r="BB47" i="25" s="1"/>
  <c r="AL58" i="25"/>
  <c r="AN56" i="25"/>
  <c r="AP48" i="25"/>
  <c r="AZ47" i="25" s="1"/>
  <c r="BA47" i="25"/>
  <c r="AN47" i="25"/>
  <c r="AN39" i="25"/>
  <c r="F32" i="25"/>
  <c r="AJ44" i="25"/>
  <c r="AN35" i="25"/>
  <c r="AL31" i="25"/>
  <c r="F25" i="25"/>
  <c r="AP38" i="25"/>
  <c r="F30" i="25"/>
  <c r="AL33" i="25"/>
  <c r="J26" i="25"/>
  <c r="AP41" i="25"/>
  <c r="AL41" i="25"/>
  <c r="BB32" i="25"/>
  <c r="N28" i="25"/>
  <c r="G24" i="25"/>
  <c r="AU27" i="25"/>
  <c r="AP30" i="25"/>
  <c r="AJ25" i="25"/>
  <c r="M19" i="25"/>
  <c r="AL21" i="25"/>
  <c r="BA13" i="25"/>
  <c r="AP14" i="25"/>
  <c r="AL13" i="25"/>
  <c r="AR11" i="25"/>
  <c r="AJ23" i="25"/>
  <c r="AN22" i="25"/>
  <c r="AL18" i="25"/>
  <c r="AL19" i="25"/>
  <c r="AR14" i="25"/>
  <c r="AR12" i="25"/>
  <c r="AR24" i="25"/>
  <c r="AN15" i="25"/>
  <c r="L18" i="25"/>
  <c r="L12" i="25"/>
  <c r="AJ70" i="25"/>
  <c r="AT70" i="25" s="1"/>
  <c r="AU70" i="25"/>
  <c r="AP66" i="25"/>
  <c r="AN62" i="25"/>
  <c r="AN69" i="25"/>
  <c r="AL65" i="25"/>
  <c r="AJ68" i="25"/>
  <c r="AP68" i="25"/>
  <c r="AN64" i="25"/>
  <c r="AL60" i="25"/>
  <c r="AR63" i="25"/>
  <c r="AJ59" i="25"/>
  <c r="BA50" i="25"/>
  <c r="AP50" i="25"/>
  <c r="AY49" i="25"/>
  <c r="AN49" i="25"/>
  <c r="AL49" i="25"/>
  <c r="AV48" i="25" s="1"/>
  <c r="N34" i="25"/>
  <c r="G32" i="25"/>
  <c r="N30" i="25"/>
  <c r="AL45" i="25"/>
  <c r="AR44" i="25"/>
  <c r="AN31" i="25"/>
  <c r="G30" i="25"/>
  <c r="AJ29" i="25"/>
  <c r="AT28" i="25" s="1"/>
  <c r="AN27" i="25"/>
  <c r="AJ38" i="25"/>
  <c r="AP35" i="25"/>
  <c r="AR29" i="25"/>
  <c r="AL26" i="25"/>
  <c r="H25" i="25"/>
  <c r="AN41" i="25"/>
  <c r="BC32" i="25"/>
  <c r="M24" i="25"/>
  <c r="AL25" i="25"/>
  <c r="L15" i="25"/>
  <c r="AJ15" i="25"/>
  <c r="L9" i="25"/>
  <c r="AL11" i="25"/>
  <c r="AL23" i="25"/>
  <c r="AN14" i="25"/>
  <c r="AJ19" i="25"/>
  <c r="AL14" i="25"/>
  <c r="AL12" i="25"/>
  <c r="AJ24" i="25"/>
  <c r="AN17" i="25"/>
  <c r="AN13" i="25"/>
  <c r="M18" i="25"/>
  <c r="BA21" i="25"/>
  <c r="M12" i="25"/>
  <c r="AP62" i="25"/>
  <c r="AU57" i="25"/>
  <c r="AJ57" i="25"/>
  <c r="AT57" i="25" s="1"/>
  <c r="AJ64" i="25"/>
  <c r="AT64" i="25" s="1"/>
  <c r="AR59" i="25"/>
  <c r="AJ50" i="25"/>
  <c r="AJ49" i="25"/>
  <c r="AR58" i="25"/>
  <c r="AJ54" i="25"/>
  <c r="AN52" i="25"/>
  <c r="AR47" i="25"/>
  <c r="AP58" i="25"/>
  <c r="AL38" i="25"/>
  <c r="O34" i="25"/>
  <c r="AL34" i="25"/>
  <c r="BC33" i="25"/>
  <c r="O30" i="25"/>
  <c r="AN45" i="25"/>
  <c r="AL44" i="25"/>
  <c r="AN26" i="25"/>
  <c r="AP31" i="25"/>
  <c r="O31" i="25"/>
  <c r="N23" i="25"/>
  <c r="O29" i="25"/>
  <c r="O24" i="25"/>
  <c r="AL30" i="25"/>
  <c r="AP25" i="25"/>
  <c r="AN25" i="25"/>
  <c r="AN21" i="25"/>
  <c r="M15" i="25"/>
  <c r="AR15" i="25"/>
  <c r="AJ13" i="25"/>
  <c r="AP23" i="25"/>
  <c r="AJ18" i="25"/>
  <c r="AN12" i="25"/>
  <c r="AN19" i="25"/>
  <c r="AL24" i="25"/>
  <c r="AJ17" i="25"/>
  <c r="AN11" i="25"/>
  <c r="M10" i="25"/>
  <c r="AN70" i="24"/>
  <c r="AX70" i="24" s="1"/>
  <c r="AY70" i="24"/>
  <c r="AR62" i="24"/>
  <c r="AL65" i="24"/>
  <c r="AJ57" i="24"/>
  <c r="AN66" i="24"/>
  <c r="AJ59" i="24"/>
  <c r="AP68" i="24"/>
  <c r="AJ60" i="24"/>
  <c r="AR55" i="24"/>
  <c r="AR69" i="24"/>
  <c r="AR64" i="24"/>
  <c r="BC43" i="24"/>
  <c r="AR44" i="24"/>
  <c r="AN49" i="24"/>
  <c r="AN40" i="24"/>
  <c r="G37" i="24"/>
  <c r="BA47" i="24"/>
  <c r="AP47" i="24"/>
  <c r="AZ47" i="24" s="1"/>
  <c r="AR39" i="24"/>
  <c r="AP61" i="24"/>
  <c r="BA61" i="24"/>
  <c r="AL50" i="24"/>
  <c r="AU47" i="24"/>
  <c r="AJ48" i="24"/>
  <c r="AR38" i="24"/>
  <c r="AL35" i="24"/>
  <c r="AR32" i="24"/>
  <c r="AX34" i="24"/>
  <c r="AN29" i="24"/>
  <c r="AJ25" i="24"/>
  <c r="K17" i="24"/>
  <c r="AJ27" i="24"/>
  <c r="AJ23" i="24"/>
  <c r="AU22" i="24"/>
  <c r="AL19" i="24"/>
  <c r="AR21" i="24"/>
  <c r="O16" i="24"/>
  <c r="AP17" i="24"/>
  <c r="AR13" i="24"/>
  <c r="AP13" i="24"/>
  <c r="AL70" i="24"/>
  <c r="AV70" i="24" s="1"/>
  <c r="AP66" i="24"/>
  <c r="AP60" i="24"/>
  <c r="BC57" i="24"/>
  <c r="AR57" i="24"/>
  <c r="AJ55" i="24"/>
  <c r="AJ68" i="24"/>
  <c r="AJ54" i="24"/>
  <c r="AP64" i="24"/>
  <c r="AR52" i="24"/>
  <c r="AR47" i="24"/>
  <c r="BC47" i="24"/>
  <c r="H36" i="24"/>
  <c r="AJ33" i="24"/>
  <c r="AR51" i="24"/>
  <c r="AR37" i="24"/>
  <c r="AR31" i="24"/>
  <c r="AN47" i="24"/>
  <c r="AN37" i="24"/>
  <c r="AR61" i="24"/>
  <c r="AJ50" i="24"/>
  <c r="AN48" i="24"/>
  <c r="AR36" i="24"/>
  <c r="AR30" i="24"/>
  <c r="AR26" i="24"/>
  <c r="H27" i="24"/>
  <c r="AP25" i="24"/>
  <c r="AR14" i="24"/>
  <c r="AL29" i="24"/>
  <c r="AJ42" i="24"/>
  <c r="AP27" i="24"/>
  <c r="AP23" i="24"/>
  <c r="AL14" i="24"/>
  <c r="AR12" i="24"/>
  <c r="AL21" i="24"/>
  <c r="AP15" i="24"/>
  <c r="AP14" i="24"/>
  <c r="AP11" i="24"/>
  <c r="AN11" i="24"/>
  <c r="AJ16" i="24"/>
  <c r="AN13" i="24"/>
  <c r="AP70" i="24"/>
  <c r="AZ70" i="24" s="1"/>
  <c r="BA70" i="24"/>
  <c r="AR63" i="24"/>
  <c r="AP65" i="24"/>
  <c r="AN59" i="24"/>
  <c r="AN55" i="24"/>
  <c r="AL66" i="24"/>
  <c r="AL58" i="24"/>
  <c r="AL54" i="24"/>
  <c r="AL59" i="24"/>
  <c r="AR54" i="24"/>
  <c r="AL69" i="24"/>
  <c r="AN64" i="24"/>
  <c r="AP55" i="24"/>
  <c r="AL41" i="24"/>
  <c r="AJ35" i="24"/>
  <c r="AL51" i="24"/>
  <c r="AJ49" i="24"/>
  <c r="AJ43" i="24"/>
  <c r="AU43" i="24"/>
  <c r="AR33" i="24"/>
  <c r="AN31" i="24"/>
  <c r="AR34" i="24"/>
  <c r="AL33" i="24"/>
  <c r="AR22" i="24"/>
  <c r="AW44" i="24"/>
  <c r="BC48" i="24"/>
  <c r="AJ29" i="24"/>
  <c r="AN42" i="24"/>
  <c r="BC42" i="24"/>
  <c r="AR42" i="24"/>
  <c r="AJ15" i="24"/>
  <c r="AN17" i="24"/>
  <c r="G19" i="24"/>
  <c r="AN65" i="24"/>
  <c r="AN54" i="24"/>
  <c r="AN60" i="24"/>
  <c r="AL68" i="24"/>
  <c r="AL60" i="24"/>
  <c r="AJ69" i="24"/>
  <c r="AU64" i="24"/>
  <c r="AJ64" i="24"/>
  <c r="AR53" i="24"/>
  <c r="AN51" i="24"/>
  <c r="AX51" i="24" s="1"/>
  <c r="AP41" i="24"/>
  <c r="AJ37" i="24"/>
  <c r="AL43" i="24"/>
  <c r="AT52" i="24"/>
  <c r="AJ39" i="24"/>
  <c r="AL61" i="24"/>
  <c r="AL48" i="24"/>
  <c r="AP40" i="24"/>
  <c r="M32" i="24"/>
  <c r="I33" i="24"/>
  <c r="AL31" i="24"/>
  <c r="AV30" i="24" s="1"/>
  <c r="AR24" i="24"/>
  <c r="AL25" i="24"/>
  <c r="AP42" i="24"/>
  <c r="AL23" i="24"/>
  <c r="AR16" i="24"/>
  <c r="AL17" i="24"/>
  <c r="AN15" i="24"/>
  <c r="AJ17" i="24"/>
  <c r="AJ13" i="24"/>
  <c r="AJ68" i="23"/>
  <c r="AN69" i="23"/>
  <c r="AJ62" i="23"/>
  <c r="AR54" i="23"/>
  <c r="AP54" i="23"/>
  <c r="AR44" i="23"/>
  <c r="AN60" i="23"/>
  <c r="AJ58" i="23"/>
  <c r="AL66" i="23"/>
  <c r="AL59" i="23"/>
  <c r="AR47" i="23"/>
  <c r="AJ48" i="23"/>
  <c r="AN47" i="23"/>
  <c r="AL46" i="23"/>
  <c r="AJ45" i="23"/>
  <c r="AP40" i="23"/>
  <c r="AR57" i="23"/>
  <c r="BB57" i="23" s="1"/>
  <c r="BC57" i="23"/>
  <c r="AN56" i="23"/>
  <c r="AR48" i="23"/>
  <c r="AR41" i="23"/>
  <c r="AJ35" i="23"/>
  <c r="AU34" i="23"/>
  <c r="AL34" i="23"/>
  <c r="G26" i="23"/>
  <c r="AL25" i="23"/>
  <c r="AL23" i="23"/>
  <c r="AN21" i="23"/>
  <c r="AP14" i="23"/>
  <c r="AL38" i="23"/>
  <c r="AL30" i="23"/>
  <c r="AP28" i="23"/>
  <c r="AR26" i="23"/>
  <c r="AR24" i="23"/>
  <c r="AR23" i="23"/>
  <c r="AR22" i="23"/>
  <c r="AR36" i="23"/>
  <c r="K23" i="23"/>
  <c r="AR21" i="23"/>
  <c r="AP37" i="23"/>
  <c r="AL33" i="23"/>
  <c r="AR29" i="23"/>
  <c r="AP27" i="23"/>
  <c r="AX24" i="23"/>
  <c r="J21" i="23"/>
  <c r="AJ20" i="23"/>
  <c r="AJ18" i="23"/>
  <c r="AR11" i="23"/>
  <c r="AY25" i="23"/>
  <c r="AP17" i="23"/>
  <c r="AR17" i="23"/>
  <c r="AL13" i="23"/>
  <c r="J29" i="23"/>
  <c r="J19" i="23"/>
  <c r="AN11" i="23"/>
  <c r="AP11" i="23"/>
  <c r="J27" i="23"/>
  <c r="AR68" i="23"/>
  <c r="AL65" i="23"/>
  <c r="AR69" i="23"/>
  <c r="AN62" i="23"/>
  <c r="AJ53" i="23"/>
  <c r="AN65" i="23"/>
  <c r="AR52" i="23"/>
  <c r="AP44" i="23"/>
  <c r="AJ60" i="23"/>
  <c r="AL58" i="23"/>
  <c r="AR66" i="23"/>
  <c r="AR59" i="23"/>
  <c r="BB58" i="23" s="1"/>
  <c r="BC58" i="23"/>
  <c r="AL55" i="23"/>
  <c r="AR46" i="23"/>
  <c r="AN42" i="23"/>
  <c r="AJ50" i="23"/>
  <c r="AP47" i="23"/>
  <c r="AN46" i="23"/>
  <c r="AN45" i="23"/>
  <c r="AR45" i="23"/>
  <c r="AN40" i="23"/>
  <c r="AL57" i="23"/>
  <c r="AR56" i="23"/>
  <c r="AP56" i="23"/>
  <c r="AR42" i="23"/>
  <c r="AJ49" i="23"/>
  <c r="AR34" i="23"/>
  <c r="AJ28" i="23"/>
  <c r="AJ38" i="23"/>
  <c r="AR35" i="23"/>
  <c r="AR32" i="23"/>
  <c r="AY29" i="23"/>
  <c r="K26" i="23"/>
  <c r="AL28" i="23"/>
  <c r="AP26" i="23"/>
  <c r="AP25" i="23"/>
  <c r="AP23" i="23"/>
  <c r="AP22" i="23"/>
  <c r="AZ21" i="23" s="1"/>
  <c r="H37" i="23"/>
  <c r="AN36" i="23"/>
  <c r="AR31" i="23"/>
  <c r="AJ16" i="23"/>
  <c r="AT15" i="23" s="1"/>
  <c r="AJ12" i="23"/>
  <c r="F9" i="23" s="1"/>
  <c r="AR18" i="23"/>
  <c r="AN15" i="23"/>
  <c r="AJ13" i="23"/>
  <c r="AL17" i="23"/>
  <c r="AP13" i="23"/>
  <c r="K13" i="23"/>
  <c r="AL52" i="23"/>
  <c r="AU70" i="23"/>
  <c r="AJ70" i="23"/>
  <c r="AN67" i="23"/>
  <c r="AL69" i="23"/>
  <c r="AN61" i="23"/>
  <c r="AR53" i="23"/>
  <c r="AJ63" i="23"/>
  <c r="AR43" i="23"/>
  <c r="AP58" i="23"/>
  <c r="AP66" i="23"/>
  <c r="BA65" i="23"/>
  <c r="AN59" i="23"/>
  <c r="AL64" i="23"/>
  <c r="AR64" i="23"/>
  <c r="AP55" i="23"/>
  <c r="AJ40" i="23"/>
  <c r="AN50" i="23"/>
  <c r="AJ47" i="23"/>
  <c r="AL45" i="23"/>
  <c r="AN57" i="23"/>
  <c r="BA42" i="23"/>
  <c r="AP42" i="23"/>
  <c r="AZ42" i="23" s="1"/>
  <c r="AP49" i="23"/>
  <c r="AR49" i="23"/>
  <c r="AN39" i="23"/>
  <c r="AN34" i="23"/>
  <c r="AJ32" i="23"/>
  <c r="AL24" i="23"/>
  <c r="AL22" i="23"/>
  <c r="AR16" i="23"/>
  <c r="AP38" i="23"/>
  <c r="AR38" i="23"/>
  <c r="AR30" i="23"/>
  <c r="AX29" i="23"/>
  <c r="J26" i="23"/>
  <c r="AP36" i="23"/>
  <c r="AR37" i="23"/>
  <c r="AR33" i="23"/>
  <c r="AL29" i="23"/>
  <c r="AX26" i="23"/>
  <c r="AL20" i="23"/>
  <c r="AL18" i="23"/>
  <c r="AL15" i="23"/>
  <c r="G31" i="23"/>
  <c r="AN17" i="23"/>
  <c r="AX16" i="23" s="1"/>
  <c r="AY16" i="23"/>
  <c r="AL12" i="23"/>
  <c r="AN33" i="23"/>
  <c r="AX32" i="23" s="1"/>
  <c r="AP69" i="23"/>
  <c r="AY68" i="23"/>
  <c r="AN68" i="23"/>
  <c r="AP67" i="23"/>
  <c r="AZ67" i="23" s="1"/>
  <c r="BA67" i="23"/>
  <c r="AL61" i="23"/>
  <c r="AP63" i="23"/>
  <c r="BC51" i="23"/>
  <c r="AR51" i="23"/>
  <c r="AJ59" i="23"/>
  <c r="AT58" i="23" s="1"/>
  <c r="AN58" i="23"/>
  <c r="AJ66" i="23"/>
  <c r="AP59" i="23"/>
  <c r="AN64" i="23"/>
  <c r="AX64" i="23" s="1"/>
  <c r="AN55" i="23"/>
  <c r="AP50" i="23"/>
  <c r="AL50" i="23"/>
  <c r="AL47" i="23"/>
  <c r="BA46" i="23"/>
  <c r="AP46" i="23"/>
  <c r="AZ45" i="23" s="1"/>
  <c r="AP45" i="23"/>
  <c r="AJ42" i="23"/>
  <c r="AU42" i="23"/>
  <c r="AJ57" i="23"/>
  <c r="AL56" i="23"/>
  <c r="AP48" i="23"/>
  <c r="AJ30" i="23"/>
  <c r="AJ26" i="23"/>
  <c r="AR14" i="23"/>
  <c r="BB13" i="23" s="1"/>
  <c r="AL32" i="23"/>
  <c r="AP30" i="23"/>
  <c r="AR28" i="23"/>
  <c r="AJ25" i="23"/>
  <c r="AJ24" i="23"/>
  <c r="AJ23" i="23"/>
  <c r="AJ22" i="23"/>
  <c r="AL21" i="23"/>
  <c r="AL36" i="23"/>
  <c r="AJ21" i="23"/>
  <c r="AN37" i="23"/>
  <c r="AP33" i="23"/>
  <c r="AL31" i="23"/>
  <c r="AP20" i="23"/>
  <c r="AP18" i="23"/>
  <c r="AP15" i="23"/>
  <c r="J9" i="23"/>
  <c r="BA21" i="23"/>
  <c r="AJ17" i="23"/>
  <c r="AJ11" i="23"/>
  <c r="K29" i="23"/>
  <c r="AR15" i="23"/>
  <c r="AL11" i="23"/>
  <c r="K27" i="23"/>
  <c r="N10" i="23"/>
  <c r="AJ66" i="22"/>
  <c r="AJ68" i="22"/>
  <c r="AJ53" i="22"/>
  <c r="AJ69" i="22"/>
  <c r="AN64" i="22"/>
  <c r="AJ61" i="22"/>
  <c r="AU61" i="22"/>
  <c r="AL47" i="22"/>
  <c r="AV46" i="22" s="1"/>
  <c r="AL33" i="22"/>
  <c r="AL56" i="22"/>
  <c r="AN50" i="22"/>
  <c r="AL50" i="22"/>
  <c r="AV49" i="22" s="1"/>
  <c r="AJ33" i="22"/>
  <c r="AN32" i="22"/>
  <c r="AN25" i="22"/>
  <c r="AP21" i="22"/>
  <c r="AP31" i="22"/>
  <c r="AN20" i="22"/>
  <c r="BB22" i="22"/>
  <c r="N19" i="22"/>
  <c r="AL40" i="22"/>
  <c r="AR13" i="22"/>
  <c r="AJ26" i="22"/>
  <c r="AN11" i="22"/>
  <c r="I18" i="22"/>
  <c r="AL14" i="22"/>
  <c r="AL66" i="22"/>
  <c r="AJ70" i="22"/>
  <c r="AT70" i="22" s="1"/>
  <c r="AU70" i="22"/>
  <c r="AR68" i="22"/>
  <c r="AR66" i="22"/>
  <c r="AJ49" i="22"/>
  <c r="AR69" i="22"/>
  <c r="AP64" i="22"/>
  <c r="AN49" i="22"/>
  <c r="BA65" i="22"/>
  <c r="AP65" i="22"/>
  <c r="AZ65" i="22" s="1"/>
  <c r="AP58" i="22"/>
  <c r="AR54" i="22"/>
  <c r="AP42" i="22"/>
  <c r="AL61" i="22"/>
  <c r="AP57" i="22"/>
  <c r="AL55" i="22"/>
  <c r="BC48" i="22"/>
  <c r="AR48" i="22"/>
  <c r="AN47" i="22"/>
  <c r="AN44" i="22"/>
  <c r="AL43" i="22"/>
  <c r="AP47" i="22"/>
  <c r="AZ46" i="22" s="1"/>
  <c r="AL45" i="22"/>
  <c r="AV45" i="22" s="1"/>
  <c r="AN34" i="22"/>
  <c r="AP56" i="22"/>
  <c r="AP50" i="22"/>
  <c r="AN37" i="22"/>
  <c r="AR33" i="22"/>
  <c r="AP32" i="22"/>
  <c r="AP28" i="22"/>
  <c r="AR20" i="22"/>
  <c r="BB19" i="22" s="1"/>
  <c r="AP25" i="22"/>
  <c r="AN60" i="22"/>
  <c r="AR60" i="22"/>
  <c r="AL51" i="22"/>
  <c r="AL36" i="22"/>
  <c r="AR36" i="22"/>
  <c r="AL27" i="22"/>
  <c r="AW26" i="22"/>
  <c r="F24" i="22"/>
  <c r="AN23" i="22"/>
  <c r="F20" i="22"/>
  <c r="AN18" i="22"/>
  <c r="AN39" i="22"/>
  <c r="AW38" i="22"/>
  <c r="AL39" i="22"/>
  <c r="AV38" i="22" s="1"/>
  <c r="AP30" i="22"/>
  <c r="AN26" i="22"/>
  <c r="AL24" i="22"/>
  <c r="AW23" i="22"/>
  <c r="AU20" i="22"/>
  <c r="AJ21" i="22"/>
  <c r="AL20" i="22"/>
  <c r="AL19" i="22"/>
  <c r="AP40" i="22"/>
  <c r="AN29" i="22"/>
  <c r="AP15" i="22"/>
  <c r="AN15" i="22"/>
  <c r="AL13" i="22"/>
  <c r="AR11" i="22"/>
  <c r="AN43" i="22"/>
  <c r="AY43" i="22"/>
  <c r="AL42" i="22"/>
  <c r="H18" i="22"/>
  <c r="AP16" i="22"/>
  <c r="O20" i="22"/>
  <c r="AJ16" i="22"/>
  <c r="AN14" i="22"/>
  <c r="AL12" i="22"/>
  <c r="AN53" i="22"/>
  <c r="AN65" i="22"/>
  <c r="AX65" i="22" s="1"/>
  <c r="AY65" i="22"/>
  <c r="AU58" i="22"/>
  <c r="AJ58" i="22"/>
  <c r="AT58" i="22" s="1"/>
  <c r="AR55" i="22"/>
  <c r="AN46" i="22"/>
  <c r="AJ48" i="22"/>
  <c r="AP48" i="22"/>
  <c r="AL44" i="22"/>
  <c r="AR43" i="22"/>
  <c r="AN28" i="22"/>
  <c r="AJ60" i="22"/>
  <c r="AT59" i="22" s="1"/>
  <c r="AR51" i="22"/>
  <c r="AN19" i="22"/>
  <c r="AR39" i="22"/>
  <c r="BB38" i="22" s="1"/>
  <c r="F16" i="22"/>
  <c r="AL29" i="22"/>
  <c r="AL15" i="22"/>
  <c r="AJ11" i="22"/>
  <c r="AN63" i="22"/>
  <c r="AN16" i="22"/>
  <c r="AN68" i="22"/>
  <c r="AR63" i="22"/>
  <c r="AL68" i="22"/>
  <c r="AN70" i="22"/>
  <c r="AX70" i="22" s="1"/>
  <c r="AY70" i="22"/>
  <c r="AP68" i="22"/>
  <c r="BA67" i="22"/>
  <c r="AN69" i="22"/>
  <c r="AL59" i="22"/>
  <c r="AP69" i="22"/>
  <c r="AJ64" i="22"/>
  <c r="AP53" i="22"/>
  <c r="AR65" i="22"/>
  <c r="AL65" i="22"/>
  <c r="AR58" i="22"/>
  <c r="AN54" i="22"/>
  <c r="AL52" i="22"/>
  <c r="AV52" i="22" s="1"/>
  <c r="AJ42" i="22"/>
  <c r="AZ61" i="22"/>
  <c r="AP38" i="22"/>
  <c r="AR61" i="22"/>
  <c r="AJ57" i="22"/>
  <c r="AN55" i="22"/>
  <c r="AV53" i="22"/>
  <c r="AN38" i="22"/>
  <c r="AL48" i="22"/>
  <c r="AV48" i="22" s="1"/>
  <c r="AW48" i="22"/>
  <c r="AU44" i="22"/>
  <c r="AJ44" i="22"/>
  <c r="AT44" i="22" s="1"/>
  <c r="AP43" i="22"/>
  <c r="AL41" i="22"/>
  <c r="AN35" i="22"/>
  <c r="AL34" i="22"/>
  <c r="AJ47" i="22"/>
  <c r="AN45" i="22"/>
  <c r="AL37" i="22"/>
  <c r="AJ34" i="22"/>
  <c r="BC56" i="22"/>
  <c r="AR56" i="22"/>
  <c r="BB56" i="22" s="1"/>
  <c r="AN56" i="22"/>
  <c r="AJ50" i="22"/>
  <c r="AJ37" i="22"/>
  <c r="AN24" i="22"/>
  <c r="BA60" i="22"/>
  <c r="AP60" i="22"/>
  <c r="AZ60" i="22"/>
  <c r="AP51" i="22"/>
  <c r="AN51" i="22"/>
  <c r="AP36" i="22"/>
  <c r="AL31" i="22"/>
  <c r="G27" i="22"/>
  <c r="AN27" i="22"/>
  <c r="G25" i="22"/>
  <c r="AN17" i="22"/>
  <c r="AP39" i="22"/>
  <c r="AJ29" i="22"/>
  <c r="AP26" i="22"/>
  <c r="G24" i="22"/>
  <c r="AN22" i="22"/>
  <c r="I20" i="22"/>
  <c r="AL18" i="22"/>
  <c r="AJ40" i="22"/>
  <c r="AP29" i="22"/>
  <c r="AP13" i="22"/>
  <c r="AJ15" i="22"/>
  <c r="AN13" i="22"/>
  <c r="AP34" i="22"/>
  <c r="AP44" i="22"/>
  <c r="AR30" i="22"/>
  <c r="AP14" i="22"/>
  <c r="AJ14" i="22"/>
  <c r="AN12" i="22"/>
  <c r="AL67" i="22"/>
  <c r="AR62" i="22"/>
  <c r="AN58" i="22"/>
  <c r="AJ54" i="22"/>
  <c r="AP52" i="22"/>
  <c r="AP46" i="22"/>
  <c r="AN57" i="22"/>
  <c r="AR35" i="22"/>
  <c r="AJ36" i="22"/>
  <c r="AN30" i="22"/>
  <c r="G17" i="22"/>
  <c r="AR12" i="22"/>
  <c r="AJ67" i="22"/>
  <c r="AL70" i="22"/>
  <c r="AV70" i="22" s="1"/>
  <c r="AR67" i="22"/>
  <c r="AP59" i="22"/>
  <c r="AL69" i="22"/>
  <c r="AL64" i="22"/>
  <c r="AR64" i="22"/>
  <c r="AP49" i="22"/>
  <c r="AN59" i="22"/>
  <c r="AJ65" i="22"/>
  <c r="AL58" i="22"/>
  <c r="AP54" i="22"/>
  <c r="AN52" i="22"/>
  <c r="AJ38" i="22"/>
  <c r="AN61" i="22"/>
  <c r="AX61" i="22" s="1"/>
  <c r="AY61" i="22"/>
  <c r="AL57" i="22"/>
  <c r="AP55" i="22"/>
  <c r="AW53" i="22"/>
  <c r="AN48" i="22"/>
  <c r="AJ43" i="22"/>
  <c r="AU43" i="22"/>
  <c r="AN41" i="22"/>
  <c r="AP37" i="22"/>
  <c r="AJ35" i="22"/>
  <c r="AP33" i="22"/>
  <c r="AR47" i="22"/>
  <c r="AP45" i="22"/>
  <c r="AZ45" i="22" s="1"/>
  <c r="AR34" i="22"/>
  <c r="AR50" i="22"/>
  <c r="N35" i="22"/>
  <c r="AR37" i="22"/>
  <c r="AN33" i="22"/>
  <c r="AL32" i="22"/>
  <c r="AL28" i="22"/>
  <c r="AR25" i="22"/>
  <c r="AR21" i="22"/>
  <c r="AN21" i="22"/>
  <c r="AL60" i="22"/>
  <c r="AV60" i="22" s="1"/>
  <c r="AJ51" i="22"/>
  <c r="AN36" i="22"/>
  <c r="AN31" i="22"/>
  <c r="AR29" i="22"/>
  <c r="AP27" i="22"/>
  <c r="N20" i="22"/>
  <c r="AJ39" i="22"/>
  <c r="AL30" i="22"/>
  <c r="AJ25" i="22"/>
  <c r="I23" i="22"/>
  <c r="N23" i="22"/>
  <c r="AP22" i="22"/>
  <c r="N16" i="22"/>
  <c r="AR40" i="22"/>
  <c r="O28" i="22"/>
  <c r="AP11" i="22"/>
  <c r="O24" i="22"/>
  <c r="AR15" i="22"/>
  <c r="AJ13" i="22"/>
  <c r="AL11" i="22"/>
  <c r="BC45" i="22"/>
  <c r="AR45" i="22"/>
  <c r="BB45" i="22" s="1"/>
  <c r="AJ31" i="22"/>
  <c r="AT30" i="22" s="1"/>
  <c r="AL62" i="22"/>
  <c r="AW62" i="22"/>
  <c r="AP19" i="22"/>
  <c r="AP12" i="22"/>
  <c r="AL16" i="22"/>
  <c r="AR14" i="22"/>
  <c r="AJ12" i="22"/>
  <c r="F9" i="22" s="1"/>
  <c r="AR69" i="21"/>
  <c r="AP53" i="21"/>
  <c r="AP62" i="21"/>
  <c r="AZ61" i="21" s="1"/>
  <c r="AR54" i="21"/>
  <c r="AJ65" i="21"/>
  <c r="AP58" i="21"/>
  <c r="BC57" i="21"/>
  <c r="AR57" i="21"/>
  <c r="BB57" i="21" s="1"/>
  <c r="AJ55" i="21"/>
  <c r="AT54" i="21" s="1"/>
  <c r="AJ64" i="21"/>
  <c r="AL56" i="21"/>
  <c r="AV55" i="21" s="1"/>
  <c r="AJ57" i="21"/>
  <c r="AU48" i="21"/>
  <c r="AJ49" i="21"/>
  <c r="AL66" i="21"/>
  <c r="AJ50" i="21"/>
  <c r="AN47" i="21"/>
  <c r="AN44" i="21"/>
  <c r="AN40" i="21"/>
  <c r="AR35" i="21"/>
  <c r="AN48" i="21"/>
  <c r="AR43" i="21"/>
  <c r="AL42" i="21"/>
  <c r="AN37" i="21"/>
  <c r="BA28" i="21"/>
  <c r="AP29" i="21"/>
  <c r="AZ28" i="21" s="1"/>
  <c r="AR17" i="21"/>
  <c r="AR39" i="21"/>
  <c r="AL39" i="21"/>
  <c r="AR32" i="21"/>
  <c r="AR22" i="21"/>
  <c r="AR18" i="21"/>
  <c r="AP38" i="21"/>
  <c r="AZ37" i="21"/>
  <c r="AJ36" i="21"/>
  <c r="AL34" i="21"/>
  <c r="AR34" i="21"/>
  <c r="AJ33" i="21"/>
  <c r="BA30" i="21"/>
  <c r="AP31" i="21"/>
  <c r="AZ30" i="21" s="1"/>
  <c r="AR29" i="21"/>
  <c r="J16" i="21"/>
  <c r="L37" i="21"/>
  <c r="AJ21" i="21"/>
  <c r="M15" i="21"/>
  <c r="AJ17" i="21"/>
  <c r="AW26" i="21"/>
  <c r="AL27" i="21"/>
  <c r="AV26" i="21" s="1"/>
  <c r="AR27" i="21"/>
  <c r="AJ16" i="21"/>
  <c r="AR15" i="21"/>
  <c r="AL15" i="21"/>
  <c r="AP14" i="21"/>
  <c r="AN13" i="21"/>
  <c r="AJ12" i="21"/>
  <c r="AP70" i="21"/>
  <c r="AZ70" i="21" s="1"/>
  <c r="BA70" i="21"/>
  <c r="AR61" i="21"/>
  <c r="BB61" i="21" s="1"/>
  <c r="AP68" i="21"/>
  <c r="AY61" i="21"/>
  <c r="AN62" i="21"/>
  <c r="AN65" i="21"/>
  <c r="AL58" i="21"/>
  <c r="AR51" i="21"/>
  <c r="AL64" i="21"/>
  <c r="AR64" i="21"/>
  <c r="AR59" i="21"/>
  <c r="AP57" i="21"/>
  <c r="AN57" i="21"/>
  <c r="AY49" i="21"/>
  <c r="AN49" i="21"/>
  <c r="AX49" i="21" s="1"/>
  <c r="AP50" i="21"/>
  <c r="AJ47" i="21"/>
  <c r="AU47" i="21"/>
  <c r="AJ45" i="21"/>
  <c r="AL44" i="21"/>
  <c r="AP41" i="21"/>
  <c r="AZ40" i="21" s="1"/>
  <c r="BA40" i="21"/>
  <c r="AL35" i="21"/>
  <c r="BC58" i="21"/>
  <c r="AJ40" i="21"/>
  <c r="AR48" i="21"/>
  <c r="BB48" i="21" s="1"/>
  <c r="BC48" i="21"/>
  <c r="AP46" i="21"/>
  <c r="AZ46" i="21" s="1"/>
  <c r="BA46" i="21"/>
  <c r="AJ41" i="21"/>
  <c r="AN32" i="21"/>
  <c r="AN28" i="21"/>
  <c r="AP25" i="21"/>
  <c r="AJ39" i="21"/>
  <c r="AL32" i="21"/>
  <c r="AL30" i="21"/>
  <c r="AL29" i="21"/>
  <c r="AL25" i="21"/>
  <c r="AV24" i="21" s="1"/>
  <c r="AJ23" i="21"/>
  <c r="AP21" i="21"/>
  <c r="AN18" i="21"/>
  <c r="AX17" i="21" s="1"/>
  <c r="AJ38" i="21"/>
  <c r="AL36" i="21"/>
  <c r="AR36" i="21"/>
  <c r="AN34" i="21"/>
  <c r="AN33" i="21"/>
  <c r="AR33" i="21"/>
  <c r="AL31" i="21"/>
  <c r="AJ28" i="21"/>
  <c r="AN25" i="21"/>
  <c r="AX24" i="21" s="1"/>
  <c r="AR23" i="21"/>
  <c r="AR19" i="21"/>
  <c r="AP11" i="21"/>
  <c r="M37" i="21"/>
  <c r="AL22" i="21"/>
  <c r="AV21" i="21" s="1"/>
  <c r="BA18" i="21"/>
  <c r="AP19" i="21"/>
  <c r="AP27" i="21"/>
  <c r="AZ26" i="21" s="1"/>
  <c r="L25" i="21"/>
  <c r="AN16" i="21"/>
  <c r="AJ15" i="21"/>
  <c r="AR14" i="21"/>
  <c r="AL14" i="21"/>
  <c r="AP13" i="21"/>
  <c r="AN12" i="21"/>
  <c r="AR67" i="21"/>
  <c r="AN70" i="21"/>
  <c r="AX70" i="21" s="1"/>
  <c r="AY70" i="21"/>
  <c r="AL69" i="21"/>
  <c r="AL61" i="21"/>
  <c r="AJ68" i="21"/>
  <c r="AJ60" i="21"/>
  <c r="AR53" i="21"/>
  <c r="AP65" i="21"/>
  <c r="AL65" i="21"/>
  <c r="AJ58" i="21"/>
  <c r="AP55" i="21"/>
  <c r="AN59" i="21"/>
  <c r="AP56" i="21"/>
  <c r="AL49" i="21"/>
  <c r="AP66" i="21"/>
  <c r="AN66" i="21"/>
  <c r="AJ61" i="21"/>
  <c r="AT61" i="21" s="1"/>
  <c r="AR47" i="21"/>
  <c r="AN45" i="21"/>
  <c r="AL41" i="21"/>
  <c r="AL37" i="21"/>
  <c r="AR40" i="21"/>
  <c r="AJ37" i="21"/>
  <c r="AL48" i="21"/>
  <c r="AW45" i="21"/>
  <c r="AL45" i="21"/>
  <c r="AN35" i="21"/>
  <c r="AN30" i="21"/>
  <c r="AJ26" i="21"/>
  <c r="AP24" i="21"/>
  <c r="F15" i="21"/>
  <c r="AN39" i="21"/>
  <c r="AP32" i="21"/>
  <c r="AL28" i="21"/>
  <c r="AJ19" i="21"/>
  <c r="AP17" i="21"/>
  <c r="AR11" i="21"/>
  <c r="AL38" i="21"/>
  <c r="AN36" i="21"/>
  <c r="AP34" i="21"/>
  <c r="AP33" i="21"/>
  <c r="AJ31" i="21"/>
  <c r="AN29" i="21"/>
  <c r="AR28" i="21"/>
  <c r="AJ25" i="21"/>
  <c r="AN23" i="21"/>
  <c r="AX22" i="21" s="1"/>
  <c r="AL17" i="21"/>
  <c r="M25" i="21"/>
  <c r="AP16" i="21"/>
  <c r="AN15" i="21"/>
  <c r="L27" i="21"/>
  <c r="AJ14" i="21"/>
  <c r="AL13" i="21"/>
  <c r="AP12" i="21"/>
  <c r="AJ67" i="21"/>
  <c r="AL70" i="21"/>
  <c r="AV70" i="21" s="1"/>
  <c r="BC68" i="21"/>
  <c r="AR68" i="21"/>
  <c r="AL59" i="21"/>
  <c r="AN55" i="21"/>
  <c r="AN64" i="21"/>
  <c r="AJ59" i="21"/>
  <c r="AN56" i="21"/>
  <c r="AR66" i="21"/>
  <c r="AL51" i="21"/>
  <c r="AP48" i="21"/>
  <c r="AR46" i="21"/>
  <c r="AR44" i="21"/>
  <c r="AL40" i="21"/>
  <c r="AR37" i="21"/>
  <c r="AJ35" i="21"/>
  <c r="AN46" i="21"/>
  <c r="AJ43" i="21"/>
  <c r="AJ44" i="21"/>
  <c r="AR26" i="21"/>
  <c r="AR21" i="21"/>
  <c r="AL19" i="21"/>
  <c r="J14" i="21"/>
  <c r="AP39" i="21"/>
  <c r="AJ32" i="21"/>
  <c r="AR30" i="21"/>
  <c r="J19" i="21"/>
  <c r="AJ11" i="21"/>
  <c r="AN38" i="21"/>
  <c r="BA35" i="21"/>
  <c r="AP36" i="21"/>
  <c r="AZ35" i="21" s="1"/>
  <c r="AJ34" i="21"/>
  <c r="AL33" i="21"/>
  <c r="M32" i="21"/>
  <c r="L32" i="21"/>
  <c r="AN31" i="21"/>
  <c r="AR31" i="21"/>
  <c r="AJ29" i="21"/>
  <c r="AR25" i="21"/>
  <c r="AR24" i="21"/>
  <c r="AR20" i="21"/>
  <c r="AJ27" i="21"/>
  <c r="I15" i="21"/>
  <c r="H23" i="21"/>
  <c r="AR16" i="21"/>
  <c r="AL16" i="21"/>
  <c r="AP15" i="21"/>
  <c r="M27" i="21"/>
  <c r="AN14" i="21"/>
  <c r="AJ13" i="21"/>
  <c r="AR12" i="21"/>
  <c r="AL12" i="21"/>
  <c r="AJ68" i="20"/>
  <c r="AJ64" i="20"/>
  <c r="AP63" i="20"/>
  <c r="AL58" i="20"/>
  <c r="AJ69" i="20"/>
  <c r="AP66" i="20"/>
  <c r="AN65" i="20"/>
  <c r="AR67" i="20"/>
  <c r="AL60" i="20"/>
  <c r="AL53" i="20"/>
  <c r="AR52" i="20"/>
  <c r="AP62" i="20"/>
  <c r="AP55" i="20"/>
  <c r="AN54" i="20"/>
  <c r="AR61" i="20"/>
  <c r="AR57" i="20"/>
  <c r="AL46" i="20"/>
  <c r="AP48" i="20"/>
  <c r="AP50" i="20"/>
  <c r="AW55" i="20"/>
  <c r="AL56" i="20"/>
  <c r="AV55" i="20" s="1"/>
  <c r="AL49" i="20"/>
  <c r="AN47" i="20"/>
  <c r="AR47" i="20"/>
  <c r="AN40" i="20"/>
  <c r="AJ43" i="20"/>
  <c r="AL39" i="20"/>
  <c r="AJ27" i="20"/>
  <c r="AL38" i="20"/>
  <c r="AP25" i="20"/>
  <c r="AN26" i="20"/>
  <c r="AR36" i="20"/>
  <c r="AL34" i="20"/>
  <c r="AJ20" i="20"/>
  <c r="AP14" i="20"/>
  <c r="AL16" i="20"/>
  <c r="AL35" i="20"/>
  <c r="AP35" i="20"/>
  <c r="AR22" i="20"/>
  <c r="AJ18" i="20"/>
  <c r="AR21" i="20"/>
  <c r="AN17" i="20"/>
  <c r="AN12" i="20"/>
  <c r="AL12" i="20"/>
  <c r="AP13" i="20"/>
  <c r="AP11" i="20"/>
  <c r="AN70" i="20"/>
  <c r="AY70" i="20"/>
  <c r="AL70" i="20"/>
  <c r="AV70" i="20" s="1"/>
  <c r="AR64" i="20"/>
  <c r="AJ63" i="20"/>
  <c r="AL69" i="20"/>
  <c r="AR69" i="20"/>
  <c r="AP65" i="20"/>
  <c r="AP58" i="20"/>
  <c r="AN60" i="20"/>
  <c r="AJ62" i="20"/>
  <c r="AJ55" i="20"/>
  <c r="AT54" i="20" s="1"/>
  <c r="AL61" i="20"/>
  <c r="AL45" i="20"/>
  <c r="AR37" i="20"/>
  <c r="AR51" i="20"/>
  <c r="AJ48" i="20"/>
  <c r="AT47" i="20" s="1"/>
  <c r="AJ45" i="20"/>
  <c r="AR46" i="20"/>
  <c r="AP56" i="20"/>
  <c r="AN49" i="20"/>
  <c r="AJ37" i="20"/>
  <c r="AP47" i="20"/>
  <c r="AR44" i="20"/>
  <c r="AL43" i="20"/>
  <c r="AR43" i="20"/>
  <c r="AJ39" i="20"/>
  <c r="AJ33" i="20"/>
  <c r="AP38" i="20"/>
  <c r="AP28" i="20"/>
  <c r="AN29" i="20"/>
  <c r="AN25" i="20"/>
  <c r="AN36" i="20"/>
  <c r="AR34" i="20"/>
  <c r="BC33" i="20"/>
  <c r="AZ22" i="20"/>
  <c r="AJ23" i="20"/>
  <c r="BA20" i="20"/>
  <c r="AP21" i="20"/>
  <c r="AZ20" i="20" s="1"/>
  <c r="AP16" i="20"/>
  <c r="H22" i="20"/>
  <c r="AR18" i="20"/>
  <c r="AL20" i="20"/>
  <c r="AJ17" i="20"/>
  <c r="AL15" i="20"/>
  <c r="AP12" i="20"/>
  <c r="AJ13" i="20"/>
  <c r="AL11" i="20"/>
  <c r="AL68" i="20"/>
  <c r="BA70" i="20"/>
  <c r="AP70" i="20"/>
  <c r="AZ70" i="20" s="1"/>
  <c r="AL66" i="20"/>
  <c r="AL64" i="20"/>
  <c r="AR63" i="20"/>
  <c r="AN69" i="20"/>
  <c r="AN67" i="20"/>
  <c r="AR66" i="20"/>
  <c r="BB66" i="20" s="1"/>
  <c r="AP60" i="20"/>
  <c r="AJ58" i="20"/>
  <c r="BA67" i="20"/>
  <c r="AP67" i="20"/>
  <c r="AZ67" i="20" s="1"/>
  <c r="AJ60" i="20"/>
  <c r="AU53" i="20"/>
  <c r="AJ53" i="20"/>
  <c r="AT53" i="20" s="1"/>
  <c r="BA52" i="20"/>
  <c r="AP52" i="20"/>
  <c r="AZ52" i="20" s="1"/>
  <c r="AR62" i="20"/>
  <c r="AN61" i="20"/>
  <c r="AP57" i="20"/>
  <c r="AN57" i="20"/>
  <c r="AR42" i="20"/>
  <c r="AN51" i="20"/>
  <c r="AX51" i="20" s="1"/>
  <c r="AJ50" i="20"/>
  <c r="AR48" i="20"/>
  <c r="AN42" i="20"/>
  <c r="AN37" i="20"/>
  <c r="AL50" i="20"/>
  <c r="AV50" i="20" s="1"/>
  <c r="AW50" i="20"/>
  <c r="AJ49" i="20"/>
  <c r="AN46" i="20"/>
  <c r="AJ44" i="20"/>
  <c r="AJ40" i="20"/>
  <c r="AR39" i="20"/>
  <c r="AJ32" i="20"/>
  <c r="AL31" i="20"/>
  <c r="AJ29" i="20"/>
  <c r="AJ25" i="20"/>
  <c r="AP27" i="20"/>
  <c r="AR31" i="20"/>
  <c r="AN24" i="20"/>
  <c r="AN34" i="20"/>
  <c r="H30" i="20"/>
  <c r="AR23" i="20"/>
  <c r="AP17" i="20"/>
  <c r="AN15" i="20"/>
  <c r="AJ35" i="20"/>
  <c r="AN22" i="20"/>
  <c r="AL21" i="20"/>
  <c r="AJ15" i="20"/>
  <c r="M37" i="20"/>
  <c r="L20" i="20"/>
  <c r="AN21" i="20"/>
  <c r="AR17" i="20"/>
  <c r="AP15" i="20"/>
  <c r="AJ12" i="20"/>
  <c r="F9" i="20" s="1"/>
  <c r="AR13" i="20"/>
  <c r="AN11" i="20"/>
  <c r="AJ11" i="20"/>
  <c r="AR15" i="20"/>
  <c r="BC68" i="20"/>
  <c r="AR68" i="20"/>
  <c r="AJ70" i="20"/>
  <c r="AT70" i="20" s="1"/>
  <c r="AU70" i="20"/>
  <c r="AJ65" i="20"/>
  <c r="AN64" i="20"/>
  <c r="AL63" i="20"/>
  <c r="AN66" i="20"/>
  <c r="AL65" i="20"/>
  <c r="AR58" i="20"/>
  <c r="AJ67" i="20"/>
  <c r="BC53" i="20"/>
  <c r="AR53" i="20"/>
  <c r="BB53" i="20" s="1"/>
  <c r="AJ52" i="20"/>
  <c r="AN62" i="20"/>
  <c r="AN55" i="20"/>
  <c r="AL54" i="20"/>
  <c r="AW54" i="20"/>
  <c r="AP61" i="20"/>
  <c r="AJ57" i="20"/>
  <c r="AP51" i="20"/>
  <c r="AL48" i="20"/>
  <c r="AN50" i="20"/>
  <c r="AR56" i="20"/>
  <c r="AR49" i="20"/>
  <c r="BB48" i="20" s="1"/>
  <c r="AP45" i="20"/>
  <c r="AJ47" i="20"/>
  <c r="AN44" i="20"/>
  <c r="AX44" i="20" s="1"/>
  <c r="AL40" i="20"/>
  <c r="AP43" i="20"/>
  <c r="AN39" i="20"/>
  <c r="AR38" i="20"/>
  <c r="AP32" i="20"/>
  <c r="AJ28" i="20"/>
  <c r="AJ24" i="20"/>
  <c r="AJ38" i="20"/>
  <c r="AP33" i="20"/>
  <c r="N30" i="20"/>
  <c r="AN27" i="20"/>
  <c r="AL36" i="20"/>
  <c r="AP36" i="20"/>
  <c r="AJ34" i="20"/>
  <c r="AN20" i="20"/>
  <c r="AR14" i="20"/>
  <c r="I25" i="20"/>
  <c r="H20" i="20"/>
  <c r="L19" i="20"/>
  <c r="AN35" i="20"/>
  <c r="H21" i="20"/>
  <c r="AV24" i="20"/>
  <c r="AJ22" i="20"/>
  <c r="AN18" i="20"/>
  <c r="AL17" i="20"/>
  <c r="AL14" i="20"/>
  <c r="L37" i="20"/>
  <c r="AJ14" i="20"/>
  <c r="N21" i="20"/>
  <c r="AR12" i="20"/>
  <c r="AN13" i="20"/>
  <c r="AL13" i="20"/>
  <c r="L17" i="20"/>
  <c r="AR11" i="20"/>
  <c r="AJ16" i="20"/>
  <c r="AJ67" i="19"/>
  <c r="AT66" i="19" s="1"/>
  <c r="BA66" i="19"/>
  <c r="AP66" i="19"/>
  <c r="AL61" i="19"/>
  <c r="AL59" i="19"/>
  <c r="AR58" i="19"/>
  <c r="AN70" i="19"/>
  <c r="AX70" i="19" s="1"/>
  <c r="AY70" i="19"/>
  <c r="BC68" i="19"/>
  <c r="AR69" i="19"/>
  <c r="BB68" i="19" s="1"/>
  <c r="AP63" i="19"/>
  <c r="AJ61" i="19"/>
  <c r="AP60" i="19"/>
  <c r="AJ70" i="19"/>
  <c r="AT70" i="19" s="1"/>
  <c r="AU70" i="19"/>
  <c r="AR63" i="19"/>
  <c r="AJ62" i="19"/>
  <c r="AN52" i="19"/>
  <c r="AJ65" i="19"/>
  <c r="BC55" i="19"/>
  <c r="AR55" i="19"/>
  <c r="AL50" i="19"/>
  <c r="AR49" i="19"/>
  <c r="AL64" i="19"/>
  <c r="AR54" i="19"/>
  <c r="AJ53" i="19"/>
  <c r="AN51" i="19"/>
  <c r="AX51" i="19" s="1"/>
  <c r="AL46" i="19"/>
  <c r="AL57" i="19"/>
  <c r="AR46" i="19"/>
  <c r="BC42" i="19"/>
  <c r="AR42" i="19"/>
  <c r="AP37" i="19"/>
  <c r="AN35" i="19"/>
  <c r="AJ48" i="19"/>
  <c r="BA45" i="19"/>
  <c r="AP45" i="19"/>
  <c r="AZ45" i="19" s="1"/>
  <c r="AN45" i="19"/>
  <c r="AP43" i="19"/>
  <c r="AN39" i="19"/>
  <c r="AJ37" i="19"/>
  <c r="AL47" i="19"/>
  <c r="AR47" i="19"/>
  <c r="H37" i="19"/>
  <c r="AN37" i="19"/>
  <c r="AL42" i="19"/>
  <c r="AR40" i="19"/>
  <c r="AL34" i="19"/>
  <c r="J29" i="19"/>
  <c r="AR35" i="19"/>
  <c r="AJ41" i="19"/>
  <c r="O33" i="19"/>
  <c r="AL28" i="19"/>
  <c r="AR22" i="19"/>
  <c r="AU33" i="19"/>
  <c r="AN20" i="19"/>
  <c r="AN18" i="19"/>
  <c r="L30" i="19"/>
  <c r="AN29" i="19"/>
  <c r="AR27" i="19"/>
  <c r="AR21" i="19"/>
  <c r="AL20" i="19"/>
  <c r="N15" i="19"/>
  <c r="AL15" i="19"/>
  <c r="AL13" i="19"/>
  <c r="AL11" i="19"/>
  <c r="AJ26" i="19"/>
  <c r="AR60" i="19"/>
  <c r="AP14" i="19"/>
  <c r="M15" i="19"/>
  <c r="AR16" i="19"/>
  <c r="AJ14" i="19"/>
  <c r="AJ12" i="19"/>
  <c r="F9" i="19" s="1"/>
  <c r="BC67" i="19"/>
  <c r="AR67" i="19"/>
  <c r="AJ66" i="19"/>
  <c r="AJ60" i="19"/>
  <c r="AN59" i="19"/>
  <c r="AL58" i="19"/>
  <c r="AV58" i="19" s="1"/>
  <c r="AN69" i="19"/>
  <c r="AL68" i="19"/>
  <c r="AN62" i="19"/>
  <c r="AR61" i="19"/>
  <c r="BB61" i="19" s="1"/>
  <c r="AP56" i="19"/>
  <c r="AR70" i="19"/>
  <c r="BB70" i="19" s="1"/>
  <c r="BC70" i="19"/>
  <c r="AL63" i="19"/>
  <c r="AR62" i="19"/>
  <c r="AL65" i="19"/>
  <c r="AR65" i="19"/>
  <c r="AP54" i="19"/>
  <c r="AJ51" i="19"/>
  <c r="AN50" i="19"/>
  <c r="AL49" i="19"/>
  <c r="AN64" i="19"/>
  <c r="AL54" i="19"/>
  <c r="AR53" i="19"/>
  <c r="BB52" i="19" s="1"/>
  <c r="AP51" i="19"/>
  <c r="AP57" i="19"/>
  <c r="AL55" i="19"/>
  <c r="AJ46" i="19"/>
  <c r="AR34" i="19"/>
  <c r="AL48" i="19"/>
  <c r="AJ45" i="19"/>
  <c r="AN44" i="19"/>
  <c r="AP42" i="19"/>
  <c r="AP39" i="19"/>
  <c r="AL36" i="19"/>
  <c r="H33" i="19" s="1"/>
  <c r="AR30" i="19"/>
  <c r="AN47" i="19"/>
  <c r="AL44" i="19"/>
  <c r="N33" i="19"/>
  <c r="BB36" i="19"/>
  <c r="F31" i="19"/>
  <c r="AR31" i="19"/>
  <c r="AP44" i="19"/>
  <c r="AN42" i="19"/>
  <c r="AN34" i="19"/>
  <c r="AR32" i="19"/>
  <c r="G31" i="19"/>
  <c r="J27" i="19"/>
  <c r="AR41" i="19"/>
  <c r="AN28" i="19"/>
  <c r="AR26" i="19"/>
  <c r="AR24" i="19"/>
  <c r="BC28" i="19"/>
  <c r="AR29" i="19"/>
  <c r="AN22" i="19"/>
  <c r="AJ21" i="19"/>
  <c r="AJ29" i="19"/>
  <c r="AT28" i="19" s="1"/>
  <c r="AR25" i="19"/>
  <c r="AR23" i="19"/>
  <c r="G19" i="19"/>
  <c r="AL17" i="19"/>
  <c r="AN15" i="19"/>
  <c r="AN13" i="19"/>
  <c r="AN58" i="19"/>
  <c r="L10" i="19"/>
  <c r="L14" i="19"/>
  <c r="AL16" i="19"/>
  <c r="AR14" i="19"/>
  <c r="AR12" i="19"/>
  <c r="AL69" i="19"/>
  <c r="AL67" i="19"/>
  <c r="AR66" i="19"/>
  <c r="AJ59" i="19"/>
  <c r="AP58" i="19"/>
  <c r="AJ56" i="19"/>
  <c r="AP69" i="19"/>
  <c r="AN68" i="19"/>
  <c r="AN61" i="19"/>
  <c r="AL60" i="19"/>
  <c r="AP52" i="19"/>
  <c r="AL70" i="19"/>
  <c r="AV70" i="19" s="1"/>
  <c r="AN63" i="19"/>
  <c r="AL62" i="19"/>
  <c r="AN65" i="19"/>
  <c r="AX65" i="19" s="1"/>
  <c r="BB51" i="19"/>
  <c r="AN53" i="19"/>
  <c r="AJ50" i="19"/>
  <c r="BA49" i="19"/>
  <c r="AP49" i="19"/>
  <c r="AN46" i="19"/>
  <c r="AJ64" i="19"/>
  <c r="AP64" i="19"/>
  <c r="AJ55" i="19"/>
  <c r="AN54" i="19"/>
  <c r="AL53" i="19"/>
  <c r="AJ57" i="19"/>
  <c r="AN55" i="19"/>
  <c r="AJ39" i="19"/>
  <c r="AJ36" i="19"/>
  <c r="AR33" i="19"/>
  <c r="AP48" i="19"/>
  <c r="BC45" i="19"/>
  <c r="AR45" i="19"/>
  <c r="AN40" i="19"/>
  <c r="AP38" i="19"/>
  <c r="AN36" i="19"/>
  <c r="AJ31" i="19"/>
  <c r="BA46" i="19"/>
  <c r="AP47" i="19"/>
  <c r="AJ38" i="19"/>
  <c r="AJ44" i="19"/>
  <c r="AP40" i="19"/>
  <c r="AL38" i="19"/>
  <c r="AT33" i="19"/>
  <c r="F30" i="19"/>
  <c r="AP41" i="19"/>
  <c r="AL41" i="19"/>
  <c r="AP28" i="19"/>
  <c r="BA27" i="19"/>
  <c r="AP24" i="19"/>
  <c r="AU22" i="19"/>
  <c r="AJ23" i="19"/>
  <c r="AN19" i="19"/>
  <c r="AN17" i="19"/>
  <c r="N34" i="19"/>
  <c r="AL29" i="19"/>
  <c r="AL22" i="19"/>
  <c r="F16" i="19"/>
  <c r="AL18" i="19"/>
  <c r="AJ15" i="19"/>
  <c r="AJ13" i="19"/>
  <c r="F10" i="19" s="1"/>
  <c r="AJ11" i="19"/>
  <c r="AR20" i="19"/>
  <c r="AP59" i="19"/>
  <c r="M19" i="19"/>
  <c r="AP12" i="19"/>
  <c r="AZ11" i="19" s="1"/>
  <c r="M14" i="19"/>
  <c r="BA17" i="19"/>
  <c r="AN16" i="19"/>
  <c r="AL14" i="19"/>
  <c r="AL12" i="19"/>
  <c r="AJ68" i="19"/>
  <c r="AN67" i="19"/>
  <c r="AL66" i="19"/>
  <c r="BC59" i="19"/>
  <c r="AR59" i="19"/>
  <c r="AJ58" i="19"/>
  <c r="AJ52" i="19"/>
  <c r="AJ69" i="19"/>
  <c r="AP68" i="19"/>
  <c r="AP61" i="19"/>
  <c r="AN60" i="19"/>
  <c r="BA70" i="19"/>
  <c r="AP70" i="19"/>
  <c r="AZ70" i="19" s="1"/>
  <c r="AJ63" i="19"/>
  <c r="AP62" i="19"/>
  <c r="AN56" i="19"/>
  <c r="AP65" i="19"/>
  <c r="AR50" i="19"/>
  <c r="BB50" i="19" s="1"/>
  <c r="AJ49" i="19"/>
  <c r="AU49" i="19"/>
  <c r="AR64" i="19"/>
  <c r="BB64" i="19" s="1"/>
  <c r="AN57" i="19"/>
  <c r="AJ54" i="19"/>
  <c r="AP53" i="19"/>
  <c r="AL51" i="19"/>
  <c r="AR57" i="19"/>
  <c r="AP55" i="19"/>
  <c r="AU42" i="19"/>
  <c r="AJ43" i="19"/>
  <c r="AR38" i="19"/>
  <c r="BB37" i="19" s="1"/>
  <c r="AL35" i="19"/>
  <c r="AN33" i="19"/>
  <c r="AX32" i="19" s="1"/>
  <c r="AN48" i="19"/>
  <c r="AR48" i="19"/>
  <c r="AL45" i="19"/>
  <c r="AN43" i="19"/>
  <c r="BA33" i="19"/>
  <c r="AP34" i="19"/>
  <c r="AL32" i="19"/>
  <c r="AJ47" i="19"/>
  <c r="AL37" i="19"/>
  <c r="AJ32" i="19"/>
  <c r="AR44" i="19"/>
  <c r="AJ40" i="19"/>
  <c r="AN38" i="19"/>
  <c r="AP31" i="19"/>
  <c r="AN41" i="19"/>
  <c r="AL27" i="19"/>
  <c r="AL25" i="19"/>
  <c r="AJ27" i="19"/>
  <c r="AN26" i="19"/>
  <c r="AJ25" i="19"/>
  <c r="BC37" i="19"/>
  <c r="O34" i="19"/>
  <c r="AP29" i="19"/>
  <c r="M24" i="19"/>
  <c r="G25" i="19"/>
  <c r="AL19" i="19"/>
  <c r="BB17" i="19"/>
  <c r="N14" i="19"/>
  <c r="AR15" i="19"/>
  <c r="AR13" i="19"/>
  <c r="AR11" i="19"/>
  <c r="AN23" i="19"/>
  <c r="AL52" i="19"/>
  <c r="O25" i="19"/>
  <c r="L12" i="19"/>
  <c r="L8" i="19"/>
  <c r="AJ16" i="19"/>
  <c r="AP16" i="19"/>
  <c r="AN14" i="19"/>
  <c r="AN12" i="19"/>
  <c r="BA18" i="19"/>
  <c r="AP19" i="19"/>
  <c r="AJ63" i="18"/>
  <c r="AN70" i="18"/>
  <c r="AX70" i="18" s="1"/>
  <c r="AY70" i="18"/>
  <c r="AP66" i="18"/>
  <c r="AN65" i="18"/>
  <c r="AR59" i="18"/>
  <c r="AJ69" i="18"/>
  <c r="AL68" i="18"/>
  <c r="AN64" i="18"/>
  <c r="AW63" i="18"/>
  <c r="AL64" i="18"/>
  <c r="AV63" i="18" s="1"/>
  <c r="AR48" i="18"/>
  <c r="AP62" i="18"/>
  <c r="AJ58" i="18"/>
  <c r="AR54" i="18"/>
  <c r="AN43" i="18"/>
  <c r="AR40" i="18"/>
  <c r="AP60" i="18"/>
  <c r="AP57" i="18"/>
  <c r="AJ46" i="18"/>
  <c r="AN44" i="18"/>
  <c r="AX44" i="18" s="1"/>
  <c r="AL50" i="18"/>
  <c r="AN35" i="18"/>
  <c r="AN27" i="18"/>
  <c r="AJ53" i="18"/>
  <c r="BC42" i="18"/>
  <c r="AR42" i="18"/>
  <c r="BB42" i="18" s="1"/>
  <c r="AJ39" i="18"/>
  <c r="BA51" i="18"/>
  <c r="AP51" i="18"/>
  <c r="AZ51" i="18" s="1"/>
  <c r="AN47" i="18"/>
  <c r="AP45" i="18"/>
  <c r="AZ45" i="18" s="1"/>
  <c r="BA45" i="18"/>
  <c r="AP33" i="18"/>
  <c r="AN25" i="18"/>
  <c r="AJ47" i="18"/>
  <c r="AR38" i="18"/>
  <c r="AN32" i="18"/>
  <c r="AP28" i="18"/>
  <c r="BC19" i="18"/>
  <c r="AR20" i="18"/>
  <c r="BB19" i="18" s="1"/>
  <c r="AL17" i="18"/>
  <c r="H14" i="18" s="1"/>
  <c r="AN22" i="18"/>
  <c r="AN18" i="18"/>
  <c r="AR25" i="18"/>
  <c r="N24" i="18"/>
  <c r="AJ26" i="18"/>
  <c r="AP24" i="18"/>
  <c r="AU19" i="18"/>
  <c r="AJ20" i="18"/>
  <c r="AT19" i="18" s="1"/>
  <c r="AN30" i="18"/>
  <c r="BC23" i="18"/>
  <c r="AR24" i="18"/>
  <c r="BB23" i="18" s="1"/>
  <c r="AP22" i="18"/>
  <c r="AN20" i="18"/>
  <c r="BC22" i="18"/>
  <c r="O19" i="18"/>
  <c r="M14" i="18"/>
  <c r="AR16" i="18"/>
  <c r="AJ15" i="18"/>
  <c r="AP14" i="18"/>
  <c r="AN13" i="18"/>
  <c r="AL13" i="18"/>
  <c r="AR12" i="18"/>
  <c r="AP70" i="18"/>
  <c r="AZ70" i="18" s="1"/>
  <c r="BA70" i="18"/>
  <c r="AP63" i="18"/>
  <c r="AJ70" i="18"/>
  <c r="AT70" i="18" s="1"/>
  <c r="AU70" i="18"/>
  <c r="AR69" i="18"/>
  <c r="AP68" i="18"/>
  <c r="AR62" i="18"/>
  <c r="AN48" i="18"/>
  <c r="AJ62" i="18"/>
  <c r="AL58" i="18"/>
  <c r="AJ52" i="18"/>
  <c r="AP43" i="18"/>
  <c r="AJ60" i="18"/>
  <c r="AR57" i="18"/>
  <c r="AR46" i="18"/>
  <c r="AN50" i="18"/>
  <c r="AL42" i="18"/>
  <c r="K38" i="18"/>
  <c r="AP35" i="18"/>
  <c r="AN31" i="18"/>
  <c r="AP27" i="18"/>
  <c r="AL53" i="18"/>
  <c r="AN42" i="18"/>
  <c r="AL39" i="18"/>
  <c r="AN34" i="18"/>
  <c r="AL51" i="18"/>
  <c r="AJ28" i="18"/>
  <c r="AP25" i="18"/>
  <c r="AJ35" i="18"/>
  <c r="N33" i="18"/>
  <c r="AP32" i="18"/>
  <c r="N29" i="18"/>
  <c r="AJ22" i="18"/>
  <c r="AP19" i="18"/>
  <c r="AN17" i="18"/>
  <c r="F20" i="18"/>
  <c r="BB21" i="18"/>
  <c r="N18" i="18"/>
  <c r="F16" i="18"/>
  <c r="BB17" i="18"/>
  <c r="N14" i="18"/>
  <c r="AL11" i="18"/>
  <c r="AL37" i="18"/>
  <c r="O24" i="18"/>
  <c r="AN26" i="18"/>
  <c r="AL23" i="18"/>
  <c r="AL19" i="18"/>
  <c r="AL30" i="18"/>
  <c r="AP30" i="18"/>
  <c r="AL24" i="18"/>
  <c r="N16" i="18"/>
  <c r="AJ17" i="18"/>
  <c r="BB18" i="18"/>
  <c r="N15" i="18"/>
  <c r="AN16" i="18"/>
  <c r="AL16" i="18"/>
  <c r="AR15" i="18"/>
  <c r="AJ14" i="18"/>
  <c r="AP13" i="18"/>
  <c r="AN12" i="18"/>
  <c r="AL12" i="18"/>
  <c r="AL70" i="18"/>
  <c r="AV70" i="18" s="1"/>
  <c r="AL69" i="18"/>
  <c r="AJ64" i="18"/>
  <c r="AR41" i="18"/>
  <c r="AJ55" i="18"/>
  <c r="AL54" i="18"/>
  <c r="AN46" i="18"/>
  <c r="AL43" i="18"/>
  <c r="AJ57" i="18"/>
  <c r="AN55" i="18"/>
  <c r="AJ44" i="18"/>
  <c r="AP50" i="18"/>
  <c r="AP31" i="18"/>
  <c r="AP53" i="18"/>
  <c r="AP42" i="18"/>
  <c r="AP34" i="18"/>
  <c r="AR51" i="18"/>
  <c r="BB51" i="18" s="1"/>
  <c r="BC51" i="18"/>
  <c r="AN37" i="18"/>
  <c r="AJ36" i="18"/>
  <c r="AJ32" i="18"/>
  <c r="AN29" i="18"/>
  <c r="J26" i="18" s="1"/>
  <c r="AP47" i="18"/>
  <c r="AL38" i="18"/>
  <c r="J37" i="18"/>
  <c r="AN36" i="18"/>
  <c r="L35" i="18"/>
  <c r="AJ27" i="18"/>
  <c r="AL21" i="18"/>
  <c r="AJ11" i="18"/>
  <c r="G20" i="18"/>
  <c r="O18" i="18"/>
  <c r="BC21" i="18"/>
  <c r="G16" i="18"/>
  <c r="O14" i="18"/>
  <c r="BC17" i="18"/>
  <c r="AL32" i="18"/>
  <c r="AJ41" i="18"/>
  <c r="AL26" i="18"/>
  <c r="H23" i="18" s="1"/>
  <c r="AP26" i="18"/>
  <c r="AN23" i="18"/>
  <c r="AN19" i="18"/>
  <c r="AR30" i="18"/>
  <c r="AL27" i="18"/>
  <c r="AN24" i="18"/>
  <c r="N20" i="18"/>
  <c r="AJ21" i="18"/>
  <c r="O16" i="18"/>
  <c r="AN11" i="18"/>
  <c r="O15" i="18"/>
  <c r="BC18" i="18"/>
  <c r="AP16" i="18"/>
  <c r="AN15" i="18"/>
  <c r="AL15" i="18"/>
  <c r="AR14" i="18"/>
  <c r="AJ13" i="18"/>
  <c r="BA11" i="18"/>
  <c r="AP12" i="18"/>
  <c r="AJ68" i="18"/>
  <c r="AN66" i="18"/>
  <c r="AP67" i="18"/>
  <c r="AL65" i="18"/>
  <c r="AW65" i="18"/>
  <c r="AR63" i="18"/>
  <c r="AJ59" i="18"/>
  <c r="AN69" i="18"/>
  <c r="AR68" i="18"/>
  <c r="AR64" i="18"/>
  <c r="AR58" i="18"/>
  <c r="AN62" i="18"/>
  <c r="AP58" i="18"/>
  <c r="AL55" i="18"/>
  <c r="AJ54" i="18"/>
  <c r="AN52" i="18"/>
  <c r="AP44" i="18"/>
  <c r="AN60" i="18"/>
  <c r="AL60" i="18"/>
  <c r="AN57" i="18"/>
  <c r="AL46" i="18"/>
  <c r="AL44" i="18"/>
  <c r="AJ50" i="18"/>
  <c r="AN39" i="18"/>
  <c r="AJ34" i="18"/>
  <c r="AR53" i="18"/>
  <c r="AU42" i="18"/>
  <c r="AJ42" i="18"/>
  <c r="AR39" i="18"/>
  <c r="AN51" i="18"/>
  <c r="AN38" i="18"/>
  <c r="AP37" i="18"/>
  <c r="AN33" i="18"/>
  <c r="AP29" i="18"/>
  <c r="AR47" i="18"/>
  <c r="AJ38" i="18"/>
  <c r="AP36" i="18"/>
  <c r="AL34" i="18"/>
  <c r="AJ31" i="18"/>
  <c r="AN28" i="18"/>
  <c r="AN21" i="18"/>
  <c r="AJ18" i="18"/>
  <c r="AP39" i="18"/>
  <c r="AZ38" i="18" s="1"/>
  <c r="AL22" i="18"/>
  <c r="L17" i="18"/>
  <c r="AL18" i="18"/>
  <c r="AR11" i="18"/>
  <c r="BC34" i="18"/>
  <c r="AR35" i="18"/>
  <c r="BB34" i="18" s="1"/>
  <c r="AR26" i="18"/>
  <c r="AJ30" i="18"/>
  <c r="AU23" i="18"/>
  <c r="AJ24" i="18"/>
  <c r="O20" i="18"/>
  <c r="AL20" i="18"/>
  <c r="AP18" i="18"/>
  <c r="BB22" i="18"/>
  <c r="N19" i="18"/>
  <c r="AJ16" i="18"/>
  <c r="AP15" i="18"/>
  <c r="AN14" i="18"/>
  <c r="AL14" i="18"/>
  <c r="AR13" i="18"/>
  <c r="AJ12" i="18"/>
  <c r="AP58" i="17"/>
  <c r="AN69" i="17"/>
  <c r="AJ64" i="17"/>
  <c r="AP67" i="17"/>
  <c r="AZ67" i="17" s="1"/>
  <c r="BA67" i="17"/>
  <c r="AJ59" i="17"/>
  <c r="AR56" i="17"/>
  <c r="AR48" i="17"/>
  <c r="BB48" i="17" s="1"/>
  <c r="BC48" i="17"/>
  <c r="AJ63" i="17"/>
  <c r="AR54" i="17"/>
  <c r="AP48" i="17"/>
  <c r="AN52" i="17"/>
  <c r="AJ49" i="17"/>
  <c r="AN51" i="17"/>
  <c r="AW54" i="17"/>
  <c r="AR31" i="17"/>
  <c r="AN39" i="17"/>
  <c r="BC37" i="17"/>
  <c r="AR38" i="17"/>
  <c r="BB37" i="17" s="1"/>
  <c r="J24" i="17"/>
  <c r="AR44" i="17"/>
  <c r="AP43" i="17"/>
  <c r="AL38" i="17"/>
  <c r="AN37" i="17"/>
  <c r="BC41" i="17"/>
  <c r="AR42" i="17"/>
  <c r="AP42" i="17"/>
  <c r="AZ42" i="17" s="1"/>
  <c r="AN41" i="17"/>
  <c r="F27" i="17"/>
  <c r="AL29" i="17"/>
  <c r="AJ50" i="17"/>
  <c r="AN47" i="17"/>
  <c r="AN40" i="17"/>
  <c r="AP33" i="17"/>
  <c r="AX26" i="17"/>
  <c r="J23" i="17"/>
  <c r="AP18" i="17"/>
  <c r="N34" i="17"/>
  <c r="K19" i="17"/>
  <c r="AP16" i="17"/>
  <c r="AJ14" i="17"/>
  <c r="AR22" i="17"/>
  <c r="AL18" i="17"/>
  <c r="O30" i="17"/>
  <c r="H23" i="17"/>
  <c r="AL19" i="17"/>
  <c r="AN24" i="17"/>
  <c r="AL13" i="17"/>
  <c r="AR13" i="17"/>
  <c r="AN11" i="17"/>
  <c r="AJ11" i="17"/>
  <c r="AP23" i="17"/>
  <c r="AN21" i="17"/>
  <c r="AR21" i="17"/>
  <c r="AL17" i="17"/>
  <c r="J13" i="17"/>
  <c r="AP70" i="17"/>
  <c r="AZ70" i="17" s="1"/>
  <c r="BA70" i="17"/>
  <c r="AW68" i="17"/>
  <c r="AL69" i="17"/>
  <c r="AV68" i="17" s="1"/>
  <c r="AR64" i="17"/>
  <c r="BB63" i="17" s="1"/>
  <c r="BC63" i="17"/>
  <c r="AN66" i="17"/>
  <c r="AJ58" i="17"/>
  <c r="AL63" i="17"/>
  <c r="AJ55" i="17"/>
  <c r="AJ68" i="17"/>
  <c r="AJ60" i="17"/>
  <c r="BA55" i="17"/>
  <c r="AP56" i="17"/>
  <c r="AZ55" i="17" s="1"/>
  <c r="AR46" i="17"/>
  <c r="AR52" i="17"/>
  <c r="AN49" i="17"/>
  <c r="AY55" i="17"/>
  <c r="AJ39" i="17"/>
  <c r="AP37" i="17"/>
  <c r="BA36" i="17"/>
  <c r="AL30" i="17"/>
  <c r="AR27" i="17"/>
  <c r="AJ44" i="17"/>
  <c r="AT44" i="17" s="1"/>
  <c r="AU44" i="17"/>
  <c r="AL43" i="17"/>
  <c r="AJ32" i="17"/>
  <c r="AJ42" i="17"/>
  <c r="BA40" i="17"/>
  <c r="AP41" i="17"/>
  <c r="F32" i="17"/>
  <c r="AP30" i="17"/>
  <c r="AN29" i="17"/>
  <c r="AP50" i="17"/>
  <c r="AP47" i="17"/>
  <c r="AL40" i="17"/>
  <c r="AP32" i="17"/>
  <c r="AR26" i="17"/>
  <c r="BA27" i="17"/>
  <c r="M24" i="17"/>
  <c r="F22" i="17"/>
  <c r="AL16" i="17"/>
  <c r="AL12" i="17"/>
  <c r="O34" i="17"/>
  <c r="O26" i="17"/>
  <c r="BA26" i="17"/>
  <c r="AJ15" i="17"/>
  <c r="AR14" i="17"/>
  <c r="AJ12" i="17"/>
  <c r="F9" i="17" s="1"/>
  <c r="AJ18" i="17"/>
  <c r="AP25" i="17"/>
  <c r="AN14" i="17"/>
  <c r="AJ19" i="17"/>
  <c r="AR24" i="17"/>
  <c r="AN13" i="17"/>
  <c r="L9" i="17"/>
  <c r="AN18" i="17"/>
  <c r="AR11" i="17"/>
  <c r="AL23" i="17"/>
  <c r="AP21" i="17"/>
  <c r="AJ17" i="17"/>
  <c r="AN70" i="17"/>
  <c r="AX70" i="17" s="1"/>
  <c r="AY70" i="17"/>
  <c r="AJ69" i="17"/>
  <c r="AT69" i="17" s="1"/>
  <c r="AU69" i="17"/>
  <c r="AR61" i="17"/>
  <c r="AL58" i="17"/>
  <c r="AN61" i="17"/>
  <c r="AP57" i="17"/>
  <c r="AR68" i="17"/>
  <c r="AP62" i="17"/>
  <c r="AZ61" i="17" s="1"/>
  <c r="BA61" i="17"/>
  <c r="AR53" i="17"/>
  <c r="AR51" i="17"/>
  <c r="AL39" i="17"/>
  <c r="AL44" i="17"/>
  <c r="AW44" i="17"/>
  <c r="AJ43" i="17"/>
  <c r="AP38" i="17"/>
  <c r="AN32" i="17"/>
  <c r="AX31" i="17" s="1"/>
  <c r="AN42" i="17"/>
  <c r="AN30" i="17"/>
  <c r="AL50" i="17"/>
  <c r="AJ47" i="17"/>
  <c r="AJ40" i="17"/>
  <c r="AL34" i="17"/>
  <c r="J32" i="17"/>
  <c r="AJ27" i="17"/>
  <c r="BB32" i="17"/>
  <c r="N29" i="17"/>
  <c r="AP22" i="17"/>
  <c r="AL14" i="17"/>
  <c r="AJ16" i="17"/>
  <c r="AR15" i="17"/>
  <c r="AR12" i="17"/>
  <c r="AR18" i="17"/>
  <c r="AL25" i="17"/>
  <c r="AN19" i="17"/>
  <c r="AR19" i="17"/>
  <c r="AL24" i="17"/>
  <c r="AX15" i="17"/>
  <c r="J12" i="17"/>
  <c r="BA12" i="17"/>
  <c r="AP13" i="17"/>
  <c r="AJ23" i="17"/>
  <c r="AL21" i="17"/>
  <c r="AN17" i="17"/>
  <c r="AX16" i="17" s="1"/>
  <c r="AY16" i="17"/>
  <c r="AR17" i="17"/>
  <c r="AW70" i="17"/>
  <c r="AL70" i="17"/>
  <c r="AV70" i="17" s="1"/>
  <c r="AR69" i="17"/>
  <c r="AN64" i="17"/>
  <c r="AP63" i="17"/>
  <c r="AL61" i="17"/>
  <c r="AJ57" i="17"/>
  <c r="AJ67" i="17"/>
  <c r="AT67" i="17" s="1"/>
  <c r="AL64" i="17"/>
  <c r="AN62" i="17"/>
  <c r="AJ52" i="17"/>
  <c r="AU52" i="17"/>
  <c r="BA51" i="17"/>
  <c r="AP51" i="17"/>
  <c r="AZ51" i="17" s="1"/>
  <c r="AR36" i="17"/>
  <c r="AL51" i="17"/>
  <c r="AL49" i="17"/>
  <c r="BA60" i="17"/>
  <c r="J28" i="17"/>
  <c r="AN44" i="17"/>
  <c r="AJ33" i="17"/>
  <c r="AJ28" i="17"/>
  <c r="AR43" i="17"/>
  <c r="AJ38" i="17"/>
  <c r="AJ37" i="17"/>
  <c r="AL33" i="17"/>
  <c r="AR28" i="17"/>
  <c r="AL41" i="17"/>
  <c r="AT29" i="17"/>
  <c r="F26" i="17"/>
  <c r="AN50" i="17"/>
  <c r="AX50" i="17" s="1"/>
  <c r="AR47" i="17"/>
  <c r="BB47" i="17" s="1"/>
  <c r="AN34" i="17"/>
  <c r="AL28" i="17"/>
  <c r="O29" i="17"/>
  <c r="BC32" i="17"/>
  <c r="AL15" i="17"/>
  <c r="L25" i="17"/>
  <c r="AR16" i="17"/>
  <c r="AP15" i="17"/>
  <c r="AJ22" i="17"/>
  <c r="N30" i="17"/>
  <c r="AN25" i="17"/>
  <c r="AN12" i="17"/>
  <c r="AP19" i="17"/>
  <c r="AJ24" i="17"/>
  <c r="AP14" i="17"/>
  <c r="AJ13" i="17"/>
  <c r="AL11" i="17"/>
  <c r="AP11" i="17"/>
  <c r="AR23" i="17"/>
  <c r="AP70" i="16"/>
  <c r="AZ70" i="16" s="1"/>
  <c r="BA70" i="16"/>
  <c r="AP68" i="16"/>
  <c r="AZ67" i="16" s="1"/>
  <c r="AR58" i="16"/>
  <c r="AL69" i="16"/>
  <c r="AR69" i="16"/>
  <c r="AP62" i="16"/>
  <c r="AZ61" i="16" s="1"/>
  <c r="BA61" i="16"/>
  <c r="AL61" i="16"/>
  <c r="AL55" i="16"/>
  <c r="AJ47" i="16"/>
  <c r="AU42" i="16"/>
  <c r="AJ42" i="16"/>
  <c r="AT42" i="16" s="1"/>
  <c r="AW60" i="16"/>
  <c r="AL60" i="16"/>
  <c r="AN57" i="16"/>
  <c r="AP55" i="16"/>
  <c r="AN49" i="16"/>
  <c r="AJ64" i="16"/>
  <c r="AT64" i="16" s="1"/>
  <c r="AU64" i="16"/>
  <c r="AR59" i="16"/>
  <c r="AP43" i="16"/>
  <c r="AP39" i="16"/>
  <c r="AL36" i="16"/>
  <c r="BC33" i="16"/>
  <c r="AR34" i="16"/>
  <c r="BB33" i="16" s="1"/>
  <c r="AR63" i="16"/>
  <c r="AP45" i="16"/>
  <c r="H26" i="16"/>
  <c r="AP54" i="16"/>
  <c r="AN53" i="16"/>
  <c r="AW43" i="16"/>
  <c r="AL44" i="16"/>
  <c r="AV43" i="16" s="1"/>
  <c r="AR44" i="16"/>
  <c r="AP37" i="16"/>
  <c r="AJ35" i="16"/>
  <c r="AT34" i="16" s="1"/>
  <c r="AJ33" i="16"/>
  <c r="AL48" i="16"/>
  <c r="AR48" i="16"/>
  <c r="AL56" i="16"/>
  <c r="AR56" i="16"/>
  <c r="AR51" i="16"/>
  <c r="AP46" i="16"/>
  <c r="AP40" i="16"/>
  <c r="AR26" i="16"/>
  <c r="AN28" i="16"/>
  <c r="AN27" i="16"/>
  <c r="AJ22" i="16"/>
  <c r="AJ20" i="16"/>
  <c r="AL19" i="16"/>
  <c r="AL20" i="16"/>
  <c r="BA16" i="16"/>
  <c r="AP17" i="16"/>
  <c r="AZ16" i="16" s="1"/>
  <c r="J8" i="16"/>
  <c r="AP29" i="16"/>
  <c r="F31" i="16"/>
  <c r="BC19" i="16"/>
  <c r="AR20" i="16"/>
  <c r="BB19" i="16" s="1"/>
  <c r="BC18" i="16"/>
  <c r="AN15" i="16"/>
  <c r="AP14" i="16"/>
  <c r="AJ13" i="16"/>
  <c r="AJ67" i="16"/>
  <c r="AY61" i="16"/>
  <c r="AN61" i="16"/>
  <c r="AX61" i="16" s="1"/>
  <c r="AP47" i="16"/>
  <c r="AN52" i="16"/>
  <c r="AJ50" i="16"/>
  <c r="AL49" i="16"/>
  <c r="BA67" i="16"/>
  <c r="AW58" i="16"/>
  <c r="AL59" i="16"/>
  <c r="AR41" i="16"/>
  <c r="BC37" i="16"/>
  <c r="AR38" i="16"/>
  <c r="BB37" i="16" s="1"/>
  <c r="AP63" i="16"/>
  <c r="F36" i="16"/>
  <c r="AP31" i="16"/>
  <c r="AN29" i="16"/>
  <c r="AR25" i="16"/>
  <c r="AL54" i="16"/>
  <c r="AN54" i="16"/>
  <c r="AJ37" i="16"/>
  <c r="AP35" i="16"/>
  <c r="AP48" i="16"/>
  <c r="BA56" i="16"/>
  <c r="AP56" i="16"/>
  <c r="AZ56" i="16" s="1"/>
  <c r="AN51" i="16"/>
  <c r="BC46" i="16"/>
  <c r="AR46" i="16"/>
  <c r="BB46" i="16" s="1"/>
  <c r="AL40" i="16"/>
  <c r="AJ28" i="16"/>
  <c r="AJ27" i="16"/>
  <c r="AN22" i="16"/>
  <c r="AJ19" i="16"/>
  <c r="AN19" i="16"/>
  <c r="AR16" i="16"/>
  <c r="AJ14" i="16"/>
  <c r="AP23" i="16"/>
  <c r="AP19" i="16"/>
  <c r="AN14" i="16"/>
  <c r="AR17" i="16"/>
  <c r="AL17" i="16"/>
  <c r="AL47" i="16"/>
  <c r="AL27" i="16"/>
  <c r="N16" i="16"/>
  <c r="AP15" i="16"/>
  <c r="AL13" i="16"/>
  <c r="AR13" i="16"/>
  <c r="AJ12" i="16"/>
  <c r="F9" i="16" s="1"/>
  <c r="AR67" i="16"/>
  <c r="AN69" i="16"/>
  <c r="AR61" i="16"/>
  <c r="AN60" i="16"/>
  <c r="AL50" i="16"/>
  <c r="AR36" i="16"/>
  <c r="AJ60" i="16"/>
  <c r="AJ55" i="16"/>
  <c r="AJ52" i="16"/>
  <c r="AN50" i="16"/>
  <c r="AX50" i="16" s="1"/>
  <c r="AP42" i="16"/>
  <c r="AN64" i="16"/>
  <c r="AX64" i="16" s="1"/>
  <c r="AY64" i="16"/>
  <c r="AL41" i="16"/>
  <c r="AR30" i="16"/>
  <c r="AL63" i="16"/>
  <c r="AN45" i="16"/>
  <c r="AL35" i="16"/>
  <c r="AL33" i="16"/>
  <c r="AN31" i="16"/>
  <c r="AJ29" i="16"/>
  <c r="AP24" i="16"/>
  <c r="AR21" i="16"/>
  <c r="AR54" i="16"/>
  <c r="AJ53" i="16"/>
  <c r="AL53" i="16"/>
  <c r="AN44" i="16"/>
  <c r="AN37" i="16"/>
  <c r="AX36" i="16" s="1"/>
  <c r="AN35" i="16"/>
  <c r="AN56" i="16"/>
  <c r="AJ51" i="16"/>
  <c r="AN26" i="16"/>
  <c r="AP28" i="16"/>
  <c r="AR28" i="16"/>
  <c r="AR27" i="16"/>
  <c r="AL18" i="16"/>
  <c r="AL14" i="16"/>
  <c r="AP20" i="16"/>
  <c r="AJ18" i="16"/>
  <c r="AR14" i="16"/>
  <c r="AL23" i="16"/>
  <c r="F20" i="16"/>
  <c r="AP18" i="16"/>
  <c r="AJ17" i="16"/>
  <c r="AJ11" i="16"/>
  <c r="AL22" i="16"/>
  <c r="AJ15" i="16"/>
  <c r="AN13" i="16"/>
  <c r="AN12" i="16"/>
  <c r="AX11" i="16" s="1"/>
  <c r="AR12" i="16"/>
  <c r="AL70" i="16"/>
  <c r="AV70" i="16" s="1"/>
  <c r="AW70" i="16"/>
  <c r="AL68" i="16"/>
  <c r="AJ69" i="16"/>
  <c r="AJ57" i="16"/>
  <c r="AT57" i="16" s="1"/>
  <c r="AU57" i="16"/>
  <c r="AJ49" i="16"/>
  <c r="AR57" i="16"/>
  <c r="AN55" i="16"/>
  <c r="AR52" i="16"/>
  <c r="AR49" i="16"/>
  <c r="AN42" i="16"/>
  <c r="AR64" i="16"/>
  <c r="AJ59" i="16"/>
  <c r="AR39" i="16"/>
  <c r="AJ45" i="16"/>
  <c r="AL45" i="16"/>
  <c r="BC42" i="16"/>
  <c r="AR29" i="16"/>
  <c r="AJ54" i="16"/>
  <c r="AP53" i="16"/>
  <c r="AJ44" i="16"/>
  <c r="AP33" i="16"/>
  <c r="N30" i="16"/>
  <c r="AJ48" i="16"/>
  <c r="AP51" i="16"/>
  <c r="AZ51" i="16" s="1"/>
  <c r="BA51" i="16"/>
  <c r="AL46" i="16"/>
  <c r="AY46" i="16"/>
  <c r="AN46" i="16"/>
  <c r="AX46" i="16" s="1"/>
  <c r="AJ26" i="16"/>
  <c r="AR24" i="16"/>
  <c r="O30" i="16"/>
  <c r="AL28" i="16"/>
  <c r="AP27" i="16"/>
  <c r="AR23" i="16"/>
  <c r="AL16" i="16"/>
  <c r="O34" i="16"/>
  <c r="AN20" i="16"/>
  <c r="AN18" i="16"/>
  <c r="K37" i="16"/>
  <c r="AN23" i="16"/>
  <c r="N34" i="16"/>
  <c r="AN16" i="16"/>
  <c r="AN17" i="16"/>
  <c r="K8" i="16"/>
  <c r="AL11" i="16"/>
  <c r="AJ21" i="16"/>
  <c r="AR11" i="16"/>
  <c r="BB18" i="16"/>
  <c r="AL15" i="16"/>
  <c r="AR15" i="16"/>
  <c r="AP13" i="16"/>
  <c r="AP12" i="16"/>
  <c r="AR66" i="15"/>
  <c r="BC66" i="15"/>
  <c r="AL62" i="15"/>
  <c r="AN58" i="15"/>
  <c r="BA69" i="15"/>
  <c r="AP69" i="15"/>
  <c r="AZ69" i="15" s="1"/>
  <c r="AR69" i="15"/>
  <c r="AL61" i="15"/>
  <c r="AR54" i="15"/>
  <c r="AJ65" i="15"/>
  <c r="AJ57" i="15"/>
  <c r="AR49" i="15"/>
  <c r="AJ50" i="15"/>
  <c r="AJ42" i="15"/>
  <c r="AJ44" i="15"/>
  <c r="AP42" i="15"/>
  <c r="AZ41" i="15" s="1"/>
  <c r="AN39" i="15"/>
  <c r="AJ35" i="15"/>
  <c r="AT34" i="15" s="1"/>
  <c r="AP45" i="15"/>
  <c r="AJ38" i="15"/>
  <c r="AT37" i="15" s="1"/>
  <c r="AU37" i="15"/>
  <c r="AT33" i="15"/>
  <c r="F30" i="15"/>
  <c r="AJ32" i="15"/>
  <c r="AN29" i="15"/>
  <c r="AL30" i="15"/>
  <c r="AN41" i="15"/>
  <c r="AN40" i="15"/>
  <c r="AP40" i="15"/>
  <c r="F25" i="15"/>
  <c r="AP30" i="15"/>
  <c r="AL28" i="15"/>
  <c r="AP26" i="15"/>
  <c r="AN23" i="15"/>
  <c r="AN21" i="15"/>
  <c r="AJ18" i="15"/>
  <c r="AT17" i="15" s="1"/>
  <c r="AU17" i="15"/>
  <c r="AN14" i="15"/>
  <c r="AN13" i="15"/>
  <c r="AN11" i="15"/>
  <c r="AL25" i="15"/>
  <c r="AP18" i="15"/>
  <c r="N8" i="15"/>
  <c r="AL17" i="15"/>
  <c r="AR16" i="15"/>
  <c r="AR30" i="15"/>
  <c r="BB29" i="15" s="1"/>
  <c r="BC29" i="15"/>
  <c r="L13" i="15"/>
  <c r="AR15" i="15"/>
  <c r="AU11" i="15"/>
  <c r="N10" i="15"/>
  <c r="AJ64" i="15"/>
  <c r="AR62" i="15"/>
  <c r="AP68" i="15"/>
  <c r="AR64" i="15"/>
  <c r="AJ60" i="15"/>
  <c r="AL58" i="15"/>
  <c r="AN69" i="15"/>
  <c r="AJ53" i="15"/>
  <c r="AR63" i="15"/>
  <c r="BB63" i="15" s="1"/>
  <c r="AN59" i="15"/>
  <c r="AL63" i="15"/>
  <c r="AV63" i="15" s="1"/>
  <c r="AW63" i="15"/>
  <c r="AJ61" i="15"/>
  <c r="AJ67" i="15"/>
  <c r="BA65" i="15"/>
  <c r="AP65" i="15"/>
  <c r="AZ65" i="15" s="1"/>
  <c r="AR65" i="15"/>
  <c r="AR57" i="15"/>
  <c r="BB56" i="15" s="1"/>
  <c r="AN37" i="15"/>
  <c r="AR44" i="15"/>
  <c r="AP31" i="15"/>
  <c r="AN51" i="15"/>
  <c r="AP47" i="15"/>
  <c r="N36" i="15"/>
  <c r="AL45" i="15"/>
  <c r="AN32" i="15"/>
  <c r="AL29" i="15"/>
  <c r="O26" i="15"/>
  <c r="AL41" i="15"/>
  <c r="AL40" i="15"/>
  <c r="AV39" i="15" s="1"/>
  <c r="AW39" i="15"/>
  <c r="F24" i="15"/>
  <c r="AT27" i="15"/>
  <c r="AJ24" i="15"/>
  <c r="AT23" i="15" s="1"/>
  <c r="AN22" i="15"/>
  <c r="N29" i="15"/>
  <c r="AR25" i="15"/>
  <c r="AJ14" i="15"/>
  <c r="AT13" i="15"/>
  <c r="AL12" i="15"/>
  <c r="AL22" i="15"/>
  <c r="AL27" i="15"/>
  <c r="AP25" i="15"/>
  <c r="AL18" i="15"/>
  <c r="BC11" i="15"/>
  <c r="AL16" i="15"/>
  <c r="AP15" i="15"/>
  <c r="BA20" i="15"/>
  <c r="AL15" i="15"/>
  <c r="O9" i="15"/>
  <c r="AR68" i="15"/>
  <c r="AR58" i="15"/>
  <c r="AW70" i="15"/>
  <c r="AL70" i="15"/>
  <c r="AV70" i="15" s="1"/>
  <c r="AN66" i="15"/>
  <c r="AP56" i="15"/>
  <c r="AL69" i="15"/>
  <c r="AN55" i="15"/>
  <c r="AY55" i="15"/>
  <c r="AR53" i="15"/>
  <c r="AL59" i="15"/>
  <c r="AJ63" i="15"/>
  <c r="AP61" i="15"/>
  <c r="AR61" i="15"/>
  <c r="AP67" i="15"/>
  <c r="AN65" i="15"/>
  <c r="AP57" i="15"/>
  <c r="BC47" i="15"/>
  <c r="AR48" i="15"/>
  <c r="AP50" i="15"/>
  <c r="AL37" i="15"/>
  <c r="K32" i="15"/>
  <c r="AN46" i="15"/>
  <c r="AP44" i="15"/>
  <c r="AZ44" i="15" s="1"/>
  <c r="F31" i="15"/>
  <c r="AW50" i="15"/>
  <c r="AL51" i="15"/>
  <c r="AN47" i="15"/>
  <c r="AP43" i="15"/>
  <c r="AX34" i="15"/>
  <c r="J31" i="15"/>
  <c r="AJ45" i="15"/>
  <c r="AP38" i="15"/>
  <c r="AL38" i="15"/>
  <c r="AJ40" i="15"/>
  <c r="H36" i="15"/>
  <c r="F20" i="15"/>
  <c r="AY34" i="15"/>
  <c r="AJ29" i="15"/>
  <c r="AR27" i="15"/>
  <c r="AN19" i="15"/>
  <c r="O29" i="15"/>
  <c r="O19" i="15"/>
  <c r="AJ21" i="15"/>
  <c r="AT20" i="15" s="1"/>
  <c r="AU20" i="15"/>
  <c r="O16" i="15"/>
  <c r="BC13" i="15"/>
  <c r="AR14" i="15"/>
  <c r="AN12" i="15"/>
  <c r="AJ31" i="15"/>
  <c r="AN53" i="15"/>
  <c r="AL52" i="15"/>
  <c r="AV52" i="15" s="1"/>
  <c r="AW52" i="15"/>
  <c r="AJ25" i="15"/>
  <c r="G19" i="15"/>
  <c r="AU22" i="15"/>
  <c r="G14" i="15"/>
  <c r="BC21" i="15"/>
  <c r="O18" i="15"/>
  <c r="AN17" i="15"/>
  <c r="AN16" i="15"/>
  <c r="AP11" i="15"/>
  <c r="G17" i="15"/>
  <c r="AP19" i="15"/>
  <c r="AN15" i="15"/>
  <c r="L10" i="15"/>
  <c r="O15" i="15"/>
  <c r="BC18" i="15"/>
  <c r="AZ12" i="15"/>
  <c r="L9" i="15"/>
  <c r="AJ70" i="15"/>
  <c r="AT70" i="15" s="1"/>
  <c r="AU70" i="15"/>
  <c r="AN70" i="15"/>
  <c r="AX70" i="15" s="1"/>
  <c r="AY70" i="15"/>
  <c r="AJ68" i="15"/>
  <c r="AT68" i="15" s="1"/>
  <c r="AL66" i="15"/>
  <c r="AN62" i="15"/>
  <c r="AP60" i="15"/>
  <c r="AP52" i="15"/>
  <c r="AJ69" i="15"/>
  <c r="AL55" i="15"/>
  <c r="AP53" i="15"/>
  <c r="AJ59" i="15"/>
  <c r="AP63" i="15"/>
  <c r="AN61" i="15"/>
  <c r="AJ54" i="15"/>
  <c r="AT54" i="15" s="1"/>
  <c r="AU54" i="15"/>
  <c r="AN67" i="15"/>
  <c r="AL65" i="15"/>
  <c r="AV65" i="15" s="1"/>
  <c r="AN48" i="15"/>
  <c r="AN50" i="15"/>
  <c r="AL44" i="15"/>
  <c r="J32" i="15"/>
  <c r="AL46" i="15"/>
  <c r="AN42" i="15"/>
  <c r="AR33" i="15"/>
  <c r="BB32" i="15" s="1"/>
  <c r="AP51" i="15"/>
  <c r="AP46" i="15"/>
  <c r="AZ46" i="15" s="1"/>
  <c r="AY43" i="15"/>
  <c r="AN43" i="15"/>
  <c r="AX43" i="15" s="1"/>
  <c r="AP39" i="15"/>
  <c r="AL36" i="15"/>
  <c r="AR34" i="15"/>
  <c r="AN45" i="15"/>
  <c r="AR38" i="15"/>
  <c r="BB37" i="15" s="1"/>
  <c r="BC37" i="15"/>
  <c r="H31" i="15"/>
  <c r="AP32" i="15"/>
  <c r="AJ30" i="15"/>
  <c r="AR24" i="15"/>
  <c r="L32" i="15"/>
  <c r="AN30" i="15"/>
  <c r="L25" i="15"/>
  <c r="BC46" i="15"/>
  <c r="AR41" i="15"/>
  <c r="AR40" i="15"/>
  <c r="AU28" i="15"/>
  <c r="G25" i="15"/>
  <c r="AR26" i="15"/>
  <c r="J21" i="15"/>
  <c r="F34" i="15"/>
  <c r="AN28" i="15"/>
  <c r="AX27" i="15" s="1"/>
  <c r="AR23" i="15"/>
  <c r="BB22" i="15" s="1"/>
  <c r="AN20" i="15"/>
  <c r="AP29" i="15"/>
  <c r="AZ28" i="15" s="1"/>
  <c r="J23" i="15"/>
  <c r="N16" i="15"/>
  <c r="AL14" i="15"/>
  <c r="AL13" i="15"/>
  <c r="AL11" i="15"/>
  <c r="N26" i="15"/>
  <c r="AN25" i="15"/>
  <c r="AX24" i="15" s="1"/>
  <c r="AR20" i="15"/>
  <c r="AN18" i="15"/>
  <c r="F14" i="15"/>
  <c r="AU27" i="15"/>
  <c r="AP17" i="15"/>
  <c r="AJ16" i="15"/>
  <c r="AP24" i="15"/>
  <c r="AJ15" i="15"/>
  <c r="F10" i="15"/>
  <c r="AT11" i="15"/>
  <c r="F8" i="15"/>
  <c r="BA12" i="15"/>
  <c r="AN67" i="14"/>
  <c r="AJ54" i="14"/>
  <c r="AP56" i="14"/>
  <c r="AL59" i="14"/>
  <c r="AP47" i="14"/>
  <c r="AJ37" i="14"/>
  <c r="AN64" i="14"/>
  <c r="AJ59" i="14"/>
  <c r="AL37" i="14"/>
  <c r="BC37" i="14"/>
  <c r="AR38" i="14"/>
  <c r="BB37" i="14" s="1"/>
  <c r="AJ33" i="14"/>
  <c r="AL40" i="14"/>
  <c r="AR40" i="14"/>
  <c r="AP38" i="14"/>
  <c r="AZ37" i="14" s="1"/>
  <c r="AR49" i="14"/>
  <c r="AP48" i="14"/>
  <c r="AN42" i="14"/>
  <c r="AL41" i="14"/>
  <c r="AP34" i="14"/>
  <c r="AN16" i="14"/>
  <c r="AN12" i="14"/>
  <c r="AX11" i="14" s="1"/>
  <c r="AL30" i="14"/>
  <c r="AJ26" i="14"/>
  <c r="AN32" i="14"/>
  <c r="AR32" i="14"/>
  <c r="AJ31" i="14"/>
  <c r="AL27" i="14"/>
  <c r="AJ23" i="14"/>
  <c r="AN28" i="14"/>
  <c r="AR28" i="14"/>
  <c r="AR24" i="14"/>
  <c r="H16" i="14"/>
  <c r="AP29" i="14"/>
  <c r="AR25" i="14"/>
  <c r="I15" i="14"/>
  <c r="AN62" i="14"/>
  <c r="AP70" i="14"/>
  <c r="AZ70" i="14" s="1"/>
  <c r="BA70" i="14"/>
  <c r="AP62" i="14"/>
  <c r="BA67" i="14"/>
  <c r="AP67" i="14"/>
  <c r="AZ67" i="14" s="1"/>
  <c r="AJ68" i="14"/>
  <c r="AT68" i="14" s="1"/>
  <c r="AU68" i="14"/>
  <c r="AL61" i="14"/>
  <c r="AR52" i="14"/>
  <c r="AJ62" i="14"/>
  <c r="AJ67" i="14"/>
  <c r="AW69" i="14"/>
  <c r="AL69" i="14"/>
  <c r="AV69" i="14" s="1"/>
  <c r="AR68" i="14"/>
  <c r="BB67" i="14" s="1"/>
  <c r="AL63" i="14"/>
  <c r="AN61" i="14"/>
  <c r="AW60" i="14"/>
  <c r="AL60" i="14"/>
  <c r="AN57" i="14"/>
  <c r="AP63" i="14"/>
  <c r="AW65" i="14"/>
  <c r="AL65" i="14"/>
  <c r="AV65" i="14" s="1"/>
  <c r="AN52" i="14"/>
  <c r="AN39" i="14"/>
  <c r="AJ36" i="14"/>
  <c r="AJ64" i="14"/>
  <c r="AR59" i="14"/>
  <c r="AN37" i="14"/>
  <c r="AX36" i="14" s="1"/>
  <c r="N34" i="14"/>
  <c r="AL33" i="14"/>
  <c r="AL50" i="14"/>
  <c r="AN40" i="14"/>
  <c r="AL38" i="14"/>
  <c r="AL49" i="14"/>
  <c r="AJ48" i="14"/>
  <c r="AJ42" i="14"/>
  <c r="AP11" i="14"/>
  <c r="AP46" i="14"/>
  <c r="AJ45" i="14"/>
  <c r="AN34" i="14"/>
  <c r="AN15" i="14"/>
  <c r="BB33" i="14"/>
  <c r="AP30" i="14"/>
  <c r="AN26" i="14"/>
  <c r="AR26" i="14"/>
  <c r="AL32" i="14"/>
  <c r="AN31" i="14"/>
  <c r="AR31" i="14"/>
  <c r="AP27" i="14"/>
  <c r="H21" i="14"/>
  <c r="AR23" i="14"/>
  <c r="AL28" i="14"/>
  <c r="AN24" i="14"/>
  <c r="AW19" i="14"/>
  <c r="AJ29" i="14"/>
  <c r="AW24" i="14"/>
  <c r="AL25" i="14"/>
  <c r="AV24" i="14" s="1"/>
  <c r="AP22" i="14"/>
  <c r="AP20" i="14"/>
  <c r="AP19" i="14"/>
  <c r="AP18" i="14"/>
  <c r="AP17" i="14"/>
  <c r="AJ58" i="14"/>
  <c r="AP66" i="14"/>
  <c r="AZ66" i="14" s="1"/>
  <c r="AP58" i="14"/>
  <c r="AR67" i="14"/>
  <c r="AN69" i="14"/>
  <c r="AL68" i="14"/>
  <c r="AN60" i="14"/>
  <c r="AP55" i="14"/>
  <c r="AJ63" i="14"/>
  <c r="AJ65" i="14"/>
  <c r="AN65" i="14"/>
  <c r="AN54" i="14"/>
  <c r="AR56" i="14"/>
  <c r="AP52" i="14"/>
  <c r="AL51" i="14"/>
  <c r="AP39" i="14"/>
  <c r="AR64" i="14"/>
  <c r="AN59" i="14"/>
  <c r="AR36" i="14"/>
  <c r="O34" i="14"/>
  <c r="AN33" i="14"/>
  <c r="AN50" i="14"/>
  <c r="AX49" i="14" s="1"/>
  <c r="AP40" i="14"/>
  <c r="AN38" i="14"/>
  <c r="AN49" i="14"/>
  <c r="AL48" i="14"/>
  <c r="AR48" i="14"/>
  <c r="AL44" i="14"/>
  <c r="AR44" i="14"/>
  <c r="AP42" i="14"/>
  <c r="AJ41" i="14"/>
  <c r="AL46" i="14"/>
  <c r="AP33" i="14"/>
  <c r="AN14" i="14"/>
  <c r="BC33" i="14"/>
  <c r="AJ30" i="14"/>
  <c r="AL26" i="14"/>
  <c r="AP32" i="14"/>
  <c r="AL31" i="14"/>
  <c r="AJ27" i="14"/>
  <c r="AN23" i="14"/>
  <c r="J16" i="14"/>
  <c r="AP28" i="14"/>
  <c r="AP24" i="14"/>
  <c r="AN29" i="14"/>
  <c r="AP25" i="14"/>
  <c r="AJ22" i="14"/>
  <c r="AJ21" i="14"/>
  <c r="AJ19" i="14"/>
  <c r="AJ18" i="14"/>
  <c r="AJ17" i="14"/>
  <c r="AY70" i="14"/>
  <c r="AN70" i="14"/>
  <c r="AX70" i="14" s="1"/>
  <c r="BC61" i="14"/>
  <c r="AR61" i="14"/>
  <c r="BB61" i="14" s="1"/>
  <c r="AJ60" i="14"/>
  <c r="AJ55" i="14"/>
  <c r="AR63" i="14"/>
  <c r="BB63" i="14" s="1"/>
  <c r="AP65" i="14"/>
  <c r="AN56" i="14"/>
  <c r="AL56" i="14"/>
  <c r="AJ52" i="14"/>
  <c r="AN51" i="14"/>
  <c r="AN47" i="14"/>
  <c r="AR35" i="14"/>
  <c r="AL64" i="14"/>
  <c r="J33" i="14"/>
  <c r="AJ50" i="14"/>
  <c r="AP50" i="14"/>
  <c r="AJ40" i="14"/>
  <c r="AJ38" i="14"/>
  <c r="AJ49" i="14"/>
  <c r="AL42" i="14"/>
  <c r="AR41" i="14"/>
  <c r="N31" i="14"/>
  <c r="AN46" i="14"/>
  <c r="AL45" i="14"/>
  <c r="AZ36" i="14"/>
  <c r="L33" i="14"/>
  <c r="AL34" i="14"/>
  <c r="AN13" i="14"/>
  <c r="AN30" i="14"/>
  <c r="AR30" i="14"/>
  <c r="AP26" i="14"/>
  <c r="AL23" i="14"/>
  <c r="AJ32" i="14"/>
  <c r="AP31" i="14"/>
  <c r="AN27" i="14"/>
  <c r="AR27" i="14"/>
  <c r="AP23" i="14"/>
  <c r="AJ28" i="14"/>
  <c r="AJ24" i="14"/>
  <c r="AV18" i="14"/>
  <c r="H15" i="14"/>
  <c r="AL29" i="14"/>
  <c r="AJ25" i="14"/>
  <c r="AR22" i="14"/>
  <c r="AR21" i="14"/>
  <c r="AR20" i="14"/>
  <c r="AR19" i="14"/>
  <c r="AR18" i="14"/>
  <c r="AR17" i="14"/>
  <c r="J8" i="14"/>
  <c r="AL69" i="13"/>
  <c r="AL68" i="13"/>
  <c r="AL55" i="13"/>
  <c r="AL54" i="13"/>
  <c r="AP51" i="13"/>
  <c r="AR41" i="13"/>
  <c r="AJ38" i="13"/>
  <c r="AN26" i="13"/>
  <c r="AR13" i="13"/>
  <c r="AR50" i="13"/>
  <c r="BB50" i="13" s="1"/>
  <c r="AN42" i="13"/>
  <c r="AN27" i="13"/>
  <c r="AP37" i="13"/>
  <c r="AP18" i="13"/>
  <c r="AR66" i="13"/>
  <c r="AJ68" i="13"/>
  <c r="AP61" i="13"/>
  <c r="AJ64" i="13"/>
  <c r="AJ57" i="13"/>
  <c r="AN55" i="13"/>
  <c r="AR47" i="13"/>
  <c r="AN51" i="13"/>
  <c r="AR53" i="13"/>
  <c r="AJ40" i="13"/>
  <c r="AN41" i="13"/>
  <c r="AL38" i="13"/>
  <c r="AL33" i="13"/>
  <c r="AJ34" i="13"/>
  <c r="AP42" i="13"/>
  <c r="AR26" i="13"/>
  <c r="AJ15" i="13"/>
  <c r="AJ13" i="13"/>
  <c r="AJ11" i="13"/>
  <c r="AP27" i="13"/>
  <c r="AJ23" i="13"/>
  <c r="AR37" i="13"/>
  <c r="AW70" i="13"/>
  <c r="AL70" i="13"/>
  <c r="AV70" i="13" s="1"/>
  <c r="AR59" i="13"/>
  <c r="AR61" i="13"/>
  <c r="AR68" i="13"/>
  <c r="AR64" i="13"/>
  <c r="AR57" i="13"/>
  <c r="AR54" i="13"/>
  <c r="AP48" i="13"/>
  <c r="AL58" i="13"/>
  <c r="AV58" i="13" s="1"/>
  <c r="AL51" i="13"/>
  <c r="AJ47" i="13"/>
  <c r="AL46" i="13"/>
  <c r="AR36" i="13"/>
  <c r="N33" i="13" s="1"/>
  <c r="AN45" i="13"/>
  <c r="AR34" i="13"/>
  <c r="AP33" i="13"/>
  <c r="K27" i="13"/>
  <c r="AJ27" i="13"/>
  <c r="AR23" i="13"/>
  <c r="AN37" i="13"/>
  <c r="AL61" i="13"/>
  <c r="AR58" i="13"/>
  <c r="AN46" i="13"/>
  <c r="AX46" i="13" s="1"/>
  <c r="AL34" i="13"/>
  <c r="AL30" i="13"/>
  <c r="AL28" i="13"/>
  <c r="AR31" i="13"/>
  <c r="AP30" i="13"/>
  <c r="AR42" i="13"/>
  <c r="AP23" i="13"/>
  <c r="AR27" i="13"/>
  <c r="AL23" i="13"/>
  <c r="L35" i="13"/>
  <c r="AJ37" i="13"/>
  <c r="AP63" i="12"/>
  <c r="AJ67" i="12"/>
  <c r="AN67" i="12"/>
  <c r="AN69" i="12"/>
  <c r="AX69" i="12" s="1"/>
  <c r="AY69" i="12"/>
  <c r="AL67" i="12"/>
  <c r="AR52" i="12"/>
  <c r="AP62" i="12"/>
  <c r="AR59" i="12"/>
  <c r="BC58" i="12"/>
  <c r="AJ57" i="12"/>
  <c r="AJ55" i="12"/>
  <c r="AP68" i="12"/>
  <c r="AR68" i="12"/>
  <c r="BB68" i="12" s="1"/>
  <c r="BC68" i="12"/>
  <c r="AR61" i="12"/>
  <c r="AL59" i="12"/>
  <c r="AL65" i="12"/>
  <c r="AL54" i="12"/>
  <c r="AL50" i="12"/>
  <c r="AV50" i="12" s="1"/>
  <c r="AW50" i="12"/>
  <c r="AP60" i="12"/>
  <c r="AR60" i="12"/>
  <c r="BB60" i="12" s="1"/>
  <c r="AJ49" i="12"/>
  <c r="AJ47" i="12"/>
  <c r="AJ46" i="12"/>
  <c r="AL45" i="12"/>
  <c r="AJ43" i="12"/>
  <c r="AL40" i="12"/>
  <c r="AP48" i="12"/>
  <c r="AN43" i="12"/>
  <c r="AX42" i="12" s="1"/>
  <c r="AJ41" i="12"/>
  <c r="J37" i="12"/>
  <c r="AJ38" i="12"/>
  <c r="AJ37" i="12"/>
  <c r="AN32" i="12"/>
  <c r="L28" i="12"/>
  <c r="AP34" i="12"/>
  <c r="AR31" i="12"/>
  <c r="AN36" i="12"/>
  <c r="AL33" i="12"/>
  <c r="AJ30" i="12"/>
  <c r="AR39" i="12"/>
  <c r="AL39" i="12"/>
  <c r="AJ35" i="12"/>
  <c r="AR22" i="12"/>
  <c r="AR18" i="12"/>
  <c r="H21" i="12"/>
  <c r="AR11" i="12"/>
  <c r="AL22" i="12"/>
  <c r="AN18" i="12"/>
  <c r="AL23" i="12"/>
  <c r="AJ29" i="12"/>
  <c r="AL21" i="12"/>
  <c r="AR21" i="12"/>
  <c r="AL27" i="12"/>
  <c r="AR27" i="12"/>
  <c r="AP19" i="12"/>
  <c r="AL32" i="12"/>
  <c r="AL17" i="12"/>
  <c r="AR17" i="12"/>
  <c r="AJ12" i="12"/>
  <c r="AT12" i="12" s="1"/>
  <c r="AP25" i="12"/>
  <c r="K12" i="12"/>
  <c r="AR64" i="12"/>
  <c r="AP66" i="12"/>
  <c r="AP58" i="12"/>
  <c r="AP67" i="12"/>
  <c r="AL69" i="12"/>
  <c r="AV69" i="12" s="1"/>
  <c r="AW69" i="12"/>
  <c r="AJ62" i="12"/>
  <c r="AR57" i="12"/>
  <c r="BB57" i="12" s="1"/>
  <c r="AN55" i="12"/>
  <c r="AX54" i="12" s="1"/>
  <c r="AL68" i="12"/>
  <c r="AJ66" i="12"/>
  <c r="AP61" i="12"/>
  <c r="AJ59" i="12"/>
  <c r="AN65" i="12"/>
  <c r="AX64" i="12" s="1"/>
  <c r="AL56" i="12"/>
  <c r="AL60" i="12"/>
  <c r="AR49" i="12"/>
  <c r="AP46" i="12"/>
  <c r="AP45" i="12"/>
  <c r="AJ42" i="12"/>
  <c r="BC47" i="12"/>
  <c r="AR48" i="12"/>
  <c r="BB47" i="12" s="1"/>
  <c r="AR42" i="12"/>
  <c r="BB42" i="12" s="1"/>
  <c r="BC42" i="12"/>
  <c r="AJ40" i="12"/>
  <c r="AJ53" i="12"/>
  <c r="AN41" i="12"/>
  <c r="AX40" i="12" s="1"/>
  <c r="AR14" i="12"/>
  <c r="AL38" i="12"/>
  <c r="AR38" i="12"/>
  <c r="AR37" i="12"/>
  <c r="BA31" i="12"/>
  <c r="AP32" i="12"/>
  <c r="L23" i="12"/>
  <c r="AJ34" i="12"/>
  <c r="AN31" i="12"/>
  <c r="AL30" i="12"/>
  <c r="AJ24" i="12"/>
  <c r="AJ20" i="12"/>
  <c r="AL15" i="12"/>
  <c r="BA35" i="12"/>
  <c r="AP36" i="12"/>
  <c r="AZ35" i="12" s="1"/>
  <c r="AJ33" i="12"/>
  <c r="AY14" i="12"/>
  <c r="K11" i="12"/>
  <c r="AJ39" i="12"/>
  <c r="AR35" i="12"/>
  <c r="AJ15" i="12"/>
  <c r="AN13" i="12"/>
  <c r="AP24" i="12"/>
  <c r="AL11" i="12"/>
  <c r="AL52" i="12"/>
  <c r="AP23" i="12"/>
  <c r="AP29" i="12"/>
  <c r="AZ28" i="12" s="1"/>
  <c r="AR29" i="12"/>
  <c r="AP27" i="12"/>
  <c r="J17" i="12"/>
  <c r="AN19" i="12"/>
  <c r="AP17" i="12"/>
  <c r="AR12" i="12"/>
  <c r="AN25" i="12"/>
  <c r="AU70" i="12"/>
  <c r="AJ70" i="12"/>
  <c r="AT70" i="12" s="1"/>
  <c r="AN66" i="12"/>
  <c r="AJ63" i="12"/>
  <c r="AR51" i="12"/>
  <c r="AN62" i="12"/>
  <c r="AR56" i="12"/>
  <c r="BB56" i="12" s="1"/>
  <c r="AN61" i="12"/>
  <c r="AN59" i="12"/>
  <c r="AY56" i="12"/>
  <c r="AN56" i="12"/>
  <c r="AX56" i="12" s="1"/>
  <c r="AJ65" i="12"/>
  <c r="AP54" i="12"/>
  <c r="AZ54" i="12" s="1"/>
  <c r="AJ50" i="12"/>
  <c r="AN60" i="12"/>
  <c r="AP49" i="12"/>
  <c r="AJ48" i="12"/>
  <c r="AN47" i="12"/>
  <c r="AL46" i="12"/>
  <c r="AJ45" i="12"/>
  <c r="AN48" i="12"/>
  <c r="AX48" i="12" s="1"/>
  <c r="AY48" i="12"/>
  <c r="AP43" i="12"/>
  <c r="AP42" i="12"/>
  <c r="AR41" i="12"/>
  <c r="AL53" i="12"/>
  <c r="AR53" i="12"/>
  <c r="AP40" i="12"/>
  <c r="AP14" i="12"/>
  <c r="AN38" i="12"/>
  <c r="AN37" i="12"/>
  <c r="AJ32" i="12"/>
  <c r="AN30" i="12"/>
  <c r="AL36" i="12"/>
  <c r="AR34" i="12"/>
  <c r="AL31" i="12"/>
  <c r="AJ28" i="12"/>
  <c r="AR24" i="12"/>
  <c r="AR20" i="12"/>
  <c r="AP15" i="12"/>
  <c r="AJ36" i="12"/>
  <c r="AR33" i="12"/>
  <c r="L25" i="12"/>
  <c r="AN35" i="12"/>
  <c r="AJ26" i="12"/>
  <c r="AN11" i="12"/>
  <c r="AJ11" i="12"/>
  <c r="AJ51" i="12"/>
  <c r="AP64" i="12"/>
  <c r="AZ64" i="12" s="1"/>
  <c r="AN23" i="12"/>
  <c r="AN29" i="12"/>
  <c r="AY20" i="12"/>
  <c r="AN21" i="12"/>
  <c r="AN27" i="12"/>
  <c r="AJ19" i="12"/>
  <c r="AN17" i="12"/>
  <c r="AL12" i="12"/>
  <c r="AJ25" i="12"/>
  <c r="L8" i="12"/>
  <c r="AP69" i="12"/>
  <c r="BA69" i="12"/>
  <c r="AJ64" i="12"/>
  <c r="AT64" i="12" s="1"/>
  <c r="AJ69" i="12"/>
  <c r="BC43" i="12"/>
  <c r="AR44" i="12"/>
  <c r="BB43" i="12" s="1"/>
  <c r="AR62" i="12"/>
  <c r="AL57" i="12"/>
  <c r="AL55" i="12"/>
  <c r="AJ68" i="12"/>
  <c r="AL61" i="12"/>
  <c r="AP59" i="12"/>
  <c r="AR65" i="12"/>
  <c r="AP56" i="12"/>
  <c r="AN54" i="12"/>
  <c r="AR50" i="12"/>
  <c r="AJ60" i="12"/>
  <c r="AL49" i="12"/>
  <c r="AP47" i="12"/>
  <c r="AZ47" i="12" s="1"/>
  <c r="AN46" i="12"/>
  <c r="AN45" i="12"/>
  <c r="AR45" i="12"/>
  <c r="AL41" i="12"/>
  <c r="AL48" i="12"/>
  <c r="AL43" i="12"/>
  <c r="AL42" i="12"/>
  <c r="AP53" i="12"/>
  <c r="AP38" i="12"/>
  <c r="AL37" i="12"/>
  <c r="I31" i="12"/>
  <c r="AR32" i="12"/>
  <c r="AN34" i="12"/>
  <c r="AP33" i="12"/>
  <c r="AJ31" i="12"/>
  <c r="AR28" i="12"/>
  <c r="AR36" i="12"/>
  <c r="AN33" i="12"/>
  <c r="AP30" i="12"/>
  <c r="AL35" i="12"/>
  <c r="AR26" i="12"/>
  <c r="AJ22" i="12"/>
  <c r="AJ18" i="12"/>
  <c r="AR13" i="12"/>
  <c r="AR15" i="12"/>
  <c r="AJ16" i="12"/>
  <c r="AR55" i="12"/>
  <c r="AJ23" i="12"/>
  <c r="AL29" i="12"/>
  <c r="AJ21" i="12"/>
  <c r="AN28" i="12"/>
  <c r="AJ27" i="12"/>
  <c r="AL19" i="12"/>
  <c r="AR19" i="12"/>
  <c r="BA11" i="12"/>
  <c r="AP12" i="12"/>
  <c r="AJ17" i="12"/>
  <c r="AN12" i="12"/>
  <c r="AL25" i="12"/>
  <c r="AR25" i="12"/>
  <c r="J12" i="12"/>
  <c r="AN67" i="11"/>
  <c r="AR52" i="11"/>
  <c r="AJ64" i="11"/>
  <c r="AL69" i="11"/>
  <c r="AL64" i="11"/>
  <c r="AJ58" i="11"/>
  <c r="AP64" i="11"/>
  <c r="AP58" i="11"/>
  <c r="AJ66" i="11"/>
  <c r="AN66" i="11"/>
  <c r="AP65" i="11"/>
  <c r="AN53" i="11"/>
  <c r="AL45" i="11"/>
  <c r="AP41" i="11"/>
  <c r="AN57" i="11"/>
  <c r="AN50" i="11"/>
  <c r="AN47" i="11"/>
  <c r="AJ39" i="11"/>
  <c r="AR68" i="11"/>
  <c r="AN61" i="11"/>
  <c r="AN60" i="11"/>
  <c r="AP56" i="11"/>
  <c r="AW53" i="11"/>
  <c r="AL54" i="11"/>
  <c r="AV53" i="11" s="1"/>
  <c r="AR41" i="11"/>
  <c r="AR39" i="11"/>
  <c r="AN55" i="11"/>
  <c r="AL48" i="11"/>
  <c r="AP39" i="11"/>
  <c r="AJ36" i="11"/>
  <c r="AL34" i="11"/>
  <c r="AR28" i="11"/>
  <c r="AP36" i="11"/>
  <c r="AJ31" i="11"/>
  <c r="AL49" i="11"/>
  <c r="BC47" i="11"/>
  <c r="AR37" i="11"/>
  <c r="K29" i="11"/>
  <c r="AL31" i="11"/>
  <c r="AP42" i="11"/>
  <c r="AR38" i="11"/>
  <c r="AJ32" i="11"/>
  <c r="AP32" i="11"/>
  <c r="AP20" i="11"/>
  <c r="K26" i="11"/>
  <c r="AN26" i="11"/>
  <c r="AP25" i="11"/>
  <c r="AR25" i="11"/>
  <c r="AN20" i="11"/>
  <c r="K9" i="11"/>
  <c r="AJ24" i="11"/>
  <c r="AJ21" i="11"/>
  <c r="AP16" i="11"/>
  <c r="AR22" i="11"/>
  <c r="AP14" i="11"/>
  <c r="AL27" i="11"/>
  <c r="AN23" i="11"/>
  <c r="AJ12" i="11"/>
  <c r="F9" i="11" s="1"/>
  <c r="AJ18" i="11"/>
  <c r="AL13" i="11"/>
  <c r="L23" i="11"/>
  <c r="AN15" i="11"/>
  <c r="AL11" i="11"/>
  <c r="AR11" i="11"/>
  <c r="AJ19" i="11"/>
  <c r="J13" i="11"/>
  <c r="AJ17" i="11"/>
  <c r="AN58" i="11"/>
  <c r="AP70" i="11"/>
  <c r="AZ70" i="11" s="1"/>
  <c r="BA70" i="11"/>
  <c r="AJ52" i="11"/>
  <c r="AR66" i="11"/>
  <c r="AJ65" i="11"/>
  <c r="AL65" i="11"/>
  <c r="AP53" i="11"/>
  <c r="AJ44" i="11"/>
  <c r="AW57" i="11"/>
  <c r="AL57" i="11"/>
  <c r="AV57" i="11" s="1"/>
  <c r="AR50" i="11"/>
  <c r="AJ46" i="11"/>
  <c r="AL41" i="11"/>
  <c r="AL68" i="11"/>
  <c r="AP68" i="11"/>
  <c r="AL61" i="11"/>
  <c r="AJ60" i="11"/>
  <c r="AY56" i="11"/>
  <c r="AN56" i="11"/>
  <c r="AR54" i="11"/>
  <c r="AR40" i="11"/>
  <c r="AR59" i="11"/>
  <c r="BB58" i="11" s="1"/>
  <c r="AP59" i="11"/>
  <c r="AP55" i="11"/>
  <c r="AP48" i="11"/>
  <c r="AJ43" i="11"/>
  <c r="AN35" i="11"/>
  <c r="AR30" i="11"/>
  <c r="AP28" i="11"/>
  <c r="AJ37" i="11"/>
  <c r="AL36" i="11"/>
  <c r="AJ29" i="11"/>
  <c r="AT28" i="11" s="1"/>
  <c r="AU28" i="11"/>
  <c r="AJ49" i="11"/>
  <c r="AN37" i="11"/>
  <c r="AP35" i="11"/>
  <c r="AR33" i="11"/>
  <c r="J29" i="11"/>
  <c r="AL29" i="11"/>
  <c r="AR42" i="11"/>
  <c r="AN38" i="11"/>
  <c r="AL32" i="11"/>
  <c r="AR18" i="11"/>
  <c r="AP13" i="11"/>
  <c r="J26" i="11"/>
  <c r="AL26" i="11"/>
  <c r="AN25" i="11"/>
  <c r="AP24" i="11"/>
  <c r="AR20" i="11"/>
  <c r="J9" i="11"/>
  <c r="AR24" i="11"/>
  <c r="AN21" i="11"/>
  <c r="AJ16" i="11"/>
  <c r="AN33" i="11"/>
  <c r="AX32" i="11" s="1"/>
  <c r="AJ22" i="11"/>
  <c r="AJ14" i="11"/>
  <c r="AR23" i="11"/>
  <c r="AR12" i="11"/>
  <c r="AN18" i="11"/>
  <c r="AJ13" i="11"/>
  <c r="M23" i="11"/>
  <c r="AJ15" i="11"/>
  <c r="AN11" i="11"/>
  <c r="AL62" i="11"/>
  <c r="AY63" i="11"/>
  <c r="AN63" i="11"/>
  <c r="AX63" i="11" s="1"/>
  <c r="AN19" i="11"/>
  <c r="AN17" i="11"/>
  <c r="AJ63" i="11"/>
  <c r="AT63" i="11" s="1"/>
  <c r="AJ51" i="11"/>
  <c r="AP66" i="11"/>
  <c r="AN65" i="11"/>
  <c r="AX64" i="11" s="1"/>
  <c r="AY64" i="11"/>
  <c r="AP57" i="11"/>
  <c r="AJ53" i="11"/>
  <c r="AU53" i="11"/>
  <c r="AJ47" i="11"/>
  <c r="AP44" i="11"/>
  <c r="AL40" i="11"/>
  <c r="AJ57" i="11"/>
  <c r="AJ50" i="11"/>
  <c r="AP47" i="11"/>
  <c r="AJ45" i="11"/>
  <c r="AN68" i="11"/>
  <c r="AP61" i="11"/>
  <c r="AL60" i="11"/>
  <c r="AR60" i="11"/>
  <c r="AU56" i="11"/>
  <c r="AJ56" i="11"/>
  <c r="AN54" i="11"/>
  <c r="AR46" i="11"/>
  <c r="BB46" i="11" s="1"/>
  <c r="AN41" i="11"/>
  <c r="AJ59" i="11"/>
  <c r="AJ55" i="11"/>
  <c r="AN43" i="11"/>
  <c r="AR34" i="11"/>
  <c r="AL28" i="11"/>
  <c r="AR36" i="11"/>
  <c r="AJ35" i="11"/>
  <c r="AP49" i="11"/>
  <c r="AR49" i="11"/>
  <c r="AP37" i="11"/>
  <c r="AL35" i="11"/>
  <c r="AP33" i="11"/>
  <c r="AR31" i="11"/>
  <c r="AN42" i="11"/>
  <c r="AX42" i="11" s="1"/>
  <c r="AP38" i="11"/>
  <c r="AY31" i="11"/>
  <c r="K28" i="11"/>
  <c r="G25" i="11"/>
  <c r="AL25" i="11"/>
  <c r="AP21" i="11"/>
  <c r="AL20" i="11"/>
  <c r="L19" i="11"/>
  <c r="AR21" i="11"/>
  <c r="AR16" i="11"/>
  <c r="BA22" i="11"/>
  <c r="AP23" i="11"/>
  <c r="AZ22" i="11" s="1"/>
  <c r="AL22" i="11"/>
  <c r="AR14" i="11"/>
  <c r="AN27" i="11"/>
  <c r="AR27" i="11"/>
  <c r="AL23" i="11"/>
  <c r="AL16" i="11"/>
  <c r="AR13" i="11"/>
  <c r="AP15" i="11"/>
  <c r="AR15" i="11"/>
  <c r="AN28" i="11"/>
  <c r="AL52" i="11"/>
  <c r="AV52" i="11" s="1"/>
  <c r="AP69" i="11"/>
  <c r="AR19" i="11"/>
  <c r="AP17" i="11"/>
  <c r="AL17" i="11"/>
  <c r="AL67" i="11"/>
  <c r="AP63" i="11"/>
  <c r="BC63" i="11"/>
  <c r="AR64" i="11"/>
  <c r="AN70" i="11"/>
  <c r="AX70" i="11" s="1"/>
  <c r="AY70" i="11"/>
  <c r="AJ69" i="11"/>
  <c r="AT69" i="11" s="1"/>
  <c r="AU69" i="11"/>
  <c r="AJ62" i="11"/>
  <c r="AP67" i="11"/>
  <c r="AR51" i="11"/>
  <c r="AL70" i="11"/>
  <c r="AV70" i="11" s="1"/>
  <c r="AW70" i="11"/>
  <c r="AR69" i="11"/>
  <c r="AN62" i="11"/>
  <c r="AL66" i="11"/>
  <c r="AR65" i="11"/>
  <c r="BB65" i="11" s="1"/>
  <c r="AR53" i="11"/>
  <c r="AN46" i="11"/>
  <c r="AX46" i="11" s="1"/>
  <c r="AL39" i="11"/>
  <c r="BC57" i="11"/>
  <c r="AL50" i="11"/>
  <c r="AL47" i="11"/>
  <c r="AR45" i="11"/>
  <c r="AJ40" i="11"/>
  <c r="AJ68" i="11"/>
  <c r="AR61" i="11"/>
  <c r="AP60" i="11"/>
  <c r="AL56" i="11"/>
  <c r="AW56" i="11"/>
  <c r="AL46" i="11"/>
  <c r="AJ41" i="11"/>
  <c r="J36" i="11"/>
  <c r="AL59" i="11"/>
  <c r="AL55" i="11"/>
  <c r="AN48" i="11"/>
  <c r="AN40" i="11"/>
  <c r="AX39" i="11" s="1"/>
  <c r="AP34" i="11"/>
  <c r="AL30" i="11"/>
  <c r="AN36" i="11"/>
  <c r="AJ33" i="11"/>
  <c r="AN49" i="11"/>
  <c r="AL37" i="11"/>
  <c r="AL33" i="11"/>
  <c r="AP31" i="11"/>
  <c r="AR29" i="11"/>
  <c r="AJ42" i="11"/>
  <c r="AL38" i="11"/>
  <c r="F25" i="11"/>
  <c r="AR26" i="11"/>
  <c r="AJ25" i="11"/>
  <c r="AJ20" i="11"/>
  <c r="AP18" i="11"/>
  <c r="AL24" i="11"/>
  <c r="M19" i="11"/>
  <c r="AL21" i="11"/>
  <c r="AN22" i="11"/>
  <c r="AP27" i="11"/>
  <c r="AJ23" i="11"/>
  <c r="AP12" i="11"/>
  <c r="AN13" i="11"/>
  <c r="AL15" i="11"/>
  <c r="AP11" i="11"/>
  <c r="AJ11" i="11"/>
  <c r="AR55" i="11"/>
  <c r="AL19" i="11"/>
  <c r="AR17" i="11"/>
  <c r="AN58" i="10"/>
  <c r="AR64" i="10"/>
  <c r="AJ61" i="10"/>
  <c r="AL58" i="10"/>
  <c r="AV57" i="10" s="1"/>
  <c r="AN68" i="10"/>
  <c r="AW69" i="10"/>
  <c r="AL69" i="10"/>
  <c r="AV69" i="10" s="1"/>
  <c r="AL64" i="10"/>
  <c r="AV63" i="10" s="1"/>
  <c r="AL67" i="10"/>
  <c r="AN67" i="10"/>
  <c r="AR56" i="10"/>
  <c r="AP59" i="10"/>
  <c r="AP57" i="10"/>
  <c r="AR41" i="10"/>
  <c r="AJ53" i="10"/>
  <c r="BA61" i="10"/>
  <c r="AW62" i="10"/>
  <c r="AL62" i="10"/>
  <c r="AV62" i="10" s="1"/>
  <c r="AP53" i="10"/>
  <c r="AN46" i="10"/>
  <c r="BC45" i="10"/>
  <c r="AR45" i="10"/>
  <c r="BB45" i="10" s="1"/>
  <c r="AL44" i="10"/>
  <c r="AN39" i="10"/>
  <c r="AR38" i="10"/>
  <c r="AL52" i="10"/>
  <c r="AP45" i="10"/>
  <c r="AL43" i="10"/>
  <c r="AL38" i="10"/>
  <c r="AP36" i="10"/>
  <c r="AP43" i="10"/>
  <c r="L37" i="10"/>
  <c r="AN49" i="10"/>
  <c r="AN48" i="10"/>
  <c r="AP34" i="10"/>
  <c r="AR29" i="10"/>
  <c r="AL28" i="10"/>
  <c r="AP19" i="10"/>
  <c r="AL18" i="10"/>
  <c r="J23" i="10"/>
  <c r="AJ20" i="10"/>
  <c r="AN28" i="10"/>
  <c r="AR35" i="10"/>
  <c r="BC50" i="10"/>
  <c r="AR50" i="10"/>
  <c r="BB50" i="10" s="1"/>
  <c r="O30" i="10"/>
  <c r="AP14" i="10"/>
  <c r="AP15" i="10"/>
  <c r="AN11" i="10"/>
  <c r="AN12" i="10"/>
  <c r="H12" i="10"/>
  <c r="AR65" i="10"/>
  <c r="AL61" i="10"/>
  <c r="AR69" i="10"/>
  <c r="AL68" i="10"/>
  <c r="AL65" i="10"/>
  <c r="AR63" i="10"/>
  <c r="AL60" i="10"/>
  <c r="BA58" i="10"/>
  <c r="AP58" i="10"/>
  <c r="AP68" i="10"/>
  <c r="AP63" i="10"/>
  <c r="AR61" i="10"/>
  <c r="AR55" i="10"/>
  <c r="AN69" i="10"/>
  <c r="AN64" i="10"/>
  <c r="AP64" i="10"/>
  <c r="AZ64" i="10" s="1"/>
  <c r="BA64" i="10"/>
  <c r="AP67" i="10"/>
  <c r="AY59" i="10"/>
  <c r="AN59" i="10"/>
  <c r="AX59" i="10" s="1"/>
  <c r="AR57" i="10"/>
  <c r="BB57" i="10" s="1"/>
  <c r="BC57" i="10"/>
  <c r="AP50" i="10"/>
  <c r="BC36" i="10"/>
  <c r="AR37" i="10"/>
  <c r="AJ51" i="10"/>
  <c r="AR62" i="10"/>
  <c r="AN53" i="10"/>
  <c r="AX53" i="10" s="1"/>
  <c r="AY53" i="10"/>
  <c r="AL47" i="10"/>
  <c r="AJ46" i="10"/>
  <c r="AR44" i="10"/>
  <c r="BB44" i="10" s="1"/>
  <c r="M37" i="10"/>
  <c r="AJ28" i="10"/>
  <c r="AJ18" i="10"/>
  <c r="AP24" i="10"/>
  <c r="AU44" i="10"/>
  <c r="AJ45" i="10"/>
  <c r="AP38" i="10"/>
  <c r="AU49" i="10"/>
  <c r="AJ43" i="10"/>
  <c r="AU43" i="10"/>
  <c r="AP33" i="10"/>
  <c r="AL49" i="10"/>
  <c r="AV49" i="10" s="1"/>
  <c r="AW49" i="10"/>
  <c r="AJ48" i="10"/>
  <c r="AU48" i="10"/>
  <c r="AP29" i="10"/>
  <c r="AL26" i="10"/>
  <c r="AR17" i="10"/>
  <c r="AR22" i="10"/>
  <c r="AP13" i="10"/>
  <c r="AP11" i="10"/>
  <c r="AJ31" i="10"/>
  <c r="AL17" i="10"/>
  <c r="AP54" i="10"/>
  <c r="AN14" i="10"/>
  <c r="AJ15" i="10"/>
  <c r="AP12" i="10"/>
  <c r="I21" i="10"/>
  <c r="K17" i="10"/>
  <c r="AN66" i="10"/>
  <c r="AR68" i="10"/>
  <c r="AN61" i="10"/>
  <c r="AX60" i="10" s="1"/>
  <c r="AY60" i="10"/>
  <c r="AP60" i="10"/>
  <c r="AZ60" i="10" s="1"/>
  <c r="BA60" i="10"/>
  <c r="AR67" i="10"/>
  <c r="BB67" i="10" s="1"/>
  <c r="BA70" i="10"/>
  <c r="AP70" i="10"/>
  <c r="AZ70" i="10" s="1"/>
  <c r="AN70" i="10"/>
  <c r="AX70" i="10" s="1"/>
  <c r="AY70" i="10"/>
  <c r="AJ68" i="10"/>
  <c r="AJ65" i="10"/>
  <c r="AY63" i="10"/>
  <c r="AN63" i="10"/>
  <c r="AX63" i="10" s="1"/>
  <c r="BC60" i="10"/>
  <c r="AR60" i="10"/>
  <c r="AJ58" i="10"/>
  <c r="AU69" i="10"/>
  <c r="AJ69" i="10"/>
  <c r="AT69" i="10" s="1"/>
  <c r="AJ64" i="10"/>
  <c r="AT64" i="10" s="1"/>
  <c r="AU63" i="10"/>
  <c r="AJ67" i="10"/>
  <c r="AP56" i="10"/>
  <c r="AL57" i="10"/>
  <c r="AN50" i="10"/>
  <c r="AR42" i="10"/>
  <c r="AN51" i="10"/>
  <c r="AJ62" i="10"/>
  <c r="AT62" i="10" s="1"/>
  <c r="AU62" i="10"/>
  <c r="AL53" i="10"/>
  <c r="AV53" i="10" s="1"/>
  <c r="AW53" i="10"/>
  <c r="AJ42" i="10"/>
  <c r="AN47" i="10"/>
  <c r="AL46" i="10"/>
  <c r="AV45" i="10" s="1"/>
  <c r="AJ39" i="10"/>
  <c r="AJ24" i="10"/>
  <c r="AR28" i="10"/>
  <c r="AR18" i="10"/>
  <c r="AJ52" i="10"/>
  <c r="AL45" i="10"/>
  <c r="AN38" i="10"/>
  <c r="AN32" i="10"/>
  <c r="AL48" i="10"/>
  <c r="AR48" i="10"/>
  <c r="AL40" i="10"/>
  <c r="AR31" i="10"/>
  <c r="AL30" i="10"/>
  <c r="AR23" i="10"/>
  <c r="AL22" i="10"/>
  <c r="AL20" i="10"/>
  <c r="AJ22" i="10"/>
  <c r="AR26" i="10"/>
  <c r="AR20" i="10"/>
  <c r="AL32" i="10"/>
  <c r="AW31" i="10"/>
  <c r="AJ13" i="10"/>
  <c r="AJ11" i="10"/>
  <c r="AL37" i="10"/>
  <c r="AJ66" i="10"/>
  <c r="AJ14" i="10"/>
  <c r="AR15" i="10"/>
  <c r="AJ12" i="10"/>
  <c r="AV14" i="10"/>
  <c r="AP69" i="10"/>
  <c r="AJ56" i="10"/>
  <c r="AR59" i="10"/>
  <c r="AN62" i="10"/>
  <c r="AJ41" i="10"/>
  <c r="AP47" i="10"/>
  <c r="AP46" i="10"/>
  <c r="AR39" i="10"/>
  <c r="AJ35" i="10"/>
  <c r="AJ26" i="10"/>
  <c r="AR52" i="10"/>
  <c r="AN45" i="10"/>
  <c r="AX45" i="10" s="1"/>
  <c r="AJ38" i="10"/>
  <c r="AP32" i="10"/>
  <c r="AN43" i="10"/>
  <c r="AR49" i="10"/>
  <c r="AP48" i="10"/>
  <c r="AN40" i="10"/>
  <c r="AN34" i="10"/>
  <c r="AR25" i="10"/>
  <c r="AR21" i="10"/>
  <c r="AR19" i="10"/>
  <c r="AJ16" i="10"/>
  <c r="AW21" i="10"/>
  <c r="AR24" i="10"/>
  <c r="AL13" i="10"/>
  <c r="AR13" i="10"/>
  <c r="AR11" i="10"/>
  <c r="AL42" i="10"/>
  <c r="AR70" i="10"/>
  <c r="BB70" i="10" s="1"/>
  <c r="BC70" i="10"/>
  <c r="AP39" i="10"/>
  <c r="AR14" i="10"/>
  <c r="AN18" i="10"/>
  <c r="AN15" i="10"/>
  <c r="AL12" i="10"/>
  <c r="AR12" i="10"/>
  <c r="O33" i="10"/>
  <c r="AW14" i="10"/>
  <c r="U1" i="8"/>
  <c r="AX51" i="17"/>
  <c r="AT37" i="25"/>
  <c r="AT57" i="23"/>
  <c r="AW45" i="23"/>
  <c r="AW64" i="12"/>
  <c r="AT47" i="19"/>
  <c r="AV28" i="25"/>
  <c r="BC63" i="25"/>
  <c r="AY19" i="26"/>
  <c r="BB47" i="18"/>
  <c r="BB63" i="24"/>
  <c r="BC47" i="25"/>
  <c r="AU68" i="25"/>
  <c r="AU52" i="19"/>
  <c r="BC53" i="21"/>
  <c r="AW64" i="23"/>
  <c r="K31" i="24"/>
  <c r="AY34" i="24"/>
  <c r="K23" i="26"/>
  <c r="AY25" i="26"/>
  <c r="AY26" i="26"/>
  <c r="K19" i="24"/>
  <c r="H10" i="26"/>
  <c r="L25" i="26"/>
  <c r="G8" i="14"/>
  <c r="AZ40" i="18"/>
  <c r="L37" i="18"/>
  <c r="AV40" i="18"/>
  <c r="H37" i="18"/>
  <c r="M37" i="18"/>
  <c r="BA40" i="18"/>
  <c r="AW40" i="18"/>
  <c r="I37" i="18"/>
  <c r="K31" i="26"/>
  <c r="AY34" i="26"/>
  <c r="L37" i="26"/>
  <c r="G31" i="14"/>
  <c r="AY47" i="10"/>
  <c r="AU59" i="21"/>
  <c r="AW60" i="11"/>
  <c r="AY66" i="12"/>
  <c r="AX49" i="11"/>
  <c r="AV67" i="22"/>
  <c r="BA42" i="26"/>
  <c r="BC58" i="18"/>
  <c r="AY45" i="22"/>
  <c r="AZ60" i="24"/>
  <c r="AV58" i="22"/>
  <c r="BC57" i="26"/>
  <c r="AY48" i="22"/>
  <c r="AY62" i="11"/>
  <c r="BA55" i="19"/>
  <c r="AY43" i="19"/>
  <c r="AY55" i="23"/>
  <c r="AW68" i="24"/>
  <c r="AV69" i="24"/>
  <c r="AX46" i="21"/>
  <c r="BA57" i="21"/>
  <c r="BB43" i="23"/>
  <c r="AY46" i="21"/>
  <c r="AW58" i="22"/>
  <c r="BB64" i="22"/>
  <c r="AV49" i="12"/>
  <c r="BA55" i="14"/>
  <c r="AT59" i="19"/>
  <c r="AX46" i="19"/>
  <c r="AY58" i="23"/>
  <c r="AU47" i="19"/>
  <c r="BC55" i="12"/>
  <c r="BB57" i="19"/>
  <c r="AT44" i="21"/>
  <c r="AW65" i="21"/>
  <c r="AZ65" i="24"/>
  <c r="AU57" i="18"/>
  <c r="BC56" i="20"/>
  <c r="AV48" i="20"/>
  <c r="AU44" i="20"/>
  <c r="AT52" i="19"/>
  <c r="AW46" i="11"/>
  <c r="BA47" i="11"/>
  <c r="BA43" i="15"/>
  <c r="BA49" i="11"/>
  <c r="AU64" i="15"/>
  <c r="BA46" i="18"/>
  <c r="AX61" i="19"/>
  <c r="BC44" i="10"/>
  <c r="BA47" i="12"/>
  <c r="BA53" i="19"/>
  <c r="AT58" i="14"/>
  <c r="AW48" i="21"/>
  <c r="BB65" i="22"/>
  <c r="AX55" i="23"/>
  <c r="BC61" i="24"/>
  <c r="AU59" i="11"/>
  <c r="AU57" i="11"/>
  <c r="AZ62" i="19"/>
  <c r="BC62" i="20"/>
  <c r="AX48" i="22"/>
  <c r="BC64" i="22"/>
  <c r="BC67" i="22"/>
  <c r="BA48" i="23"/>
  <c r="BC48" i="25"/>
  <c r="BC52" i="10"/>
  <c r="AU62" i="18"/>
  <c r="AZ55" i="19"/>
  <c r="AW69" i="20"/>
  <c r="AU59" i="25"/>
  <c r="BC49" i="10"/>
  <c r="BC51" i="11"/>
  <c r="BA59" i="12"/>
  <c r="AV55" i="12"/>
  <c r="AX66" i="12"/>
  <c r="BA61" i="12"/>
  <c r="BB48" i="14"/>
  <c r="AW65" i="15"/>
  <c r="AU68" i="18"/>
  <c r="AY46" i="19"/>
  <c r="AU67" i="20"/>
  <c r="BC66" i="20"/>
  <c r="BC56" i="21"/>
  <c r="AW56" i="23"/>
  <c r="AU47" i="23"/>
  <c r="BB54" i="24"/>
  <c r="AW57" i="10"/>
  <c r="BC54" i="10"/>
  <c r="BA60" i="11"/>
  <c r="AU63" i="11"/>
  <c r="BC47" i="17"/>
  <c r="AY69" i="18"/>
  <c r="AX69" i="22"/>
  <c r="BC53" i="17"/>
  <c r="BC43" i="23"/>
  <c r="BC53" i="11"/>
  <c r="AT57" i="18"/>
  <c r="BA44" i="19"/>
  <c r="AW58" i="23"/>
  <c r="AT54" i="24"/>
  <c r="AY69" i="25"/>
  <c r="AV68" i="11"/>
  <c r="BA53" i="16"/>
  <c r="AT63" i="19"/>
  <c r="AU44" i="19"/>
  <c r="BC66" i="19"/>
  <c r="AY69" i="20"/>
  <c r="AU52" i="10"/>
  <c r="AZ68" i="15"/>
  <c r="AW68" i="16"/>
  <c r="AV54" i="16"/>
  <c r="AY49" i="22"/>
  <c r="AV56" i="23"/>
  <c r="BC45" i="23"/>
  <c r="BB58" i="18"/>
  <c r="BA49" i="22"/>
  <c r="AV68" i="24"/>
  <c r="AU58" i="19"/>
  <c r="AU45" i="19"/>
  <c r="BC67" i="14"/>
  <c r="AV61" i="15"/>
  <c r="BC61" i="15"/>
  <c r="BA66" i="17"/>
  <c r="AU58" i="17"/>
  <c r="AX57" i="19"/>
  <c r="AU63" i="19"/>
  <c r="AW63" i="20"/>
  <c r="BB47" i="21"/>
  <c r="AY49" i="11"/>
  <c r="AW47" i="11"/>
  <c r="AU43" i="11"/>
  <c r="BC63" i="14"/>
  <c r="AU63" i="14"/>
  <c r="AU68" i="15"/>
  <c r="AY56" i="16"/>
  <c r="AY50" i="17"/>
  <c r="BC43" i="17"/>
  <c r="AV52" i="19"/>
  <c r="AW60" i="19"/>
  <c r="AW49" i="19"/>
  <c r="AU60" i="19"/>
  <c r="AU47" i="20"/>
  <c r="AZ61" i="20"/>
  <c r="AX59" i="22"/>
  <c r="AY61" i="23"/>
  <c r="AY66" i="10"/>
  <c r="AY45" i="10"/>
  <c r="BC62" i="10"/>
  <c r="AW59" i="11"/>
  <c r="BA67" i="11"/>
  <c r="AY68" i="11"/>
  <c r="AT63" i="14"/>
  <c r="AU59" i="15"/>
  <c r="AY51" i="16"/>
  <c r="BC48" i="19"/>
  <c r="BA65" i="19"/>
  <c r="AU69" i="19"/>
  <c r="AW67" i="19"/>
  <c r="AY64" i="21"/>
  <c r="BC65" i="22"/>
  <c r="AY64" i="23"/>
  <c r="AY59" i="23"/>
  <c r="AW57" i="23"/>
  <c r="BA63" i="11"/>
  <c r="AZ57" i="11"/>
  <c r="BC58" i="13"/>
  <c r="AW67" i="11"/>
  <c r="AY65" i="11"/>
  <c r="BA55" i="11"/>
  <c r="AU69" i="12"/>
  <c r="BB66" i="14"/>
  <c r="AW59" i="10"/>
  <c r="BA69" i="11"/>
  <c r="AY61" i="12"/>
  <c r="AY51" i="14"/>
  <c r="BB48" i="12"/>
  <c r="AW55" i="14"/>
  <c r="AY58" i="11"/>
  <c r="AW48" i="12"/>
  <c r="AY46" i="12"/>
  <c r="AU65" i="12"/>
  <c r="BA66" i="14"/>
  <c r="AY61" i="14"/>
  <c r="AU49" i="16"/>
  <c r="BC47" i="18"/>
  <c r="BC63" i="18"/>
  <c r="AT68" i="18"/>
  <c r="AX46" i="18"/>
  <c r="AW52" i="19"/>
  <c r="AZ65" i="19"/>
  <c r="AT69" i="19"/>
  <c r="AU55" i="19"/>
  <c r="AW48" i="20"/>
  <c r="AU57" i="20"/>
  <c r="AV63" i="20"/>
  <c r="BB68" i="20"/>
  <c r="BB42" i="20"/>
  <c r="AX64" i="21"/>
  <c r="AU65" i="22"/>
  <c r="AU57" i="23"/>
  <c r="AU59" i="23"/>
  <c r="AT47" i="23"/>
  <c r="BA55" i="23"/>
  <c r="BC53" i="24"/>
  <c r="AT53" i="24"/>
  <c r="AW58" i="24"/>
  <c r="AZ62" i="25"/>
  <c r="BB48" i="25"/>
  <c r="BB57" i="26"/>
  <c r="BA68" i="15"/>
  <c r="AW54" i="16"/>
  <c r="BB51" i="17"/>
  <c r="AU54" i="18"/>
  <c r="BC64" i="19"/>
  <c r="AW66" i="19"/>
  <c r="AZ59" i="19"/>
  <c r="AT50" i="19"/>
  <c r="AV67" i="19"/>
  <c r="BA61" i="20"/>
  <c r="AU49" i="20"/>
  <c r="BA56" i="21"/>
  <c r="AT68" i="22"/>
  <c r="AU49" i="25"/>
  <c r="AW64" i="14"/>
  <c r="AW47" i="16"/>
  <c r="AX52" i="16"/>
  <c r="AY42" i="18"/>
  <c r="BB44" i="19"/>
  <c r="AT49" i="19"/>
  <c r="AY60" i="19"/>
  <c r="AT64" i="19"/>
  <c r="AX63" i="19"/>
  <c r="AU66" i="19"/>
  <c r="AY56" i="21"/>
  <c r="AW60" i="22"/>
  <c r="AT43" i="22"/>
  <c r="BA55" i="22"/>
  <c r="AY52" i="22"/>
  <c r="AY59" i="22"/>
  <c r="AU67" i="22"/>
  <c r="BC63" i="24"/>
  <c r="AW44" i="25"/>
  <c r="AU64" i="25"/>
  <c r="AT54" i="19"/>
  <c r="AV69" i="20"/>
  <c r="AZ48" i="23"/>
  <c r="AU59" i="16"/>
  <c r="AV68" i="16"/>
  <c r="AX56" i="16"/>
  <c r="AX51" i="18"/>
  <c r="AX54" i="19"/>
  <c r="AY66" i="20"/>
  <c r="BC43" i="20"/>
  <c r="BC46" i="21"/>
  <c r="AY57" i="19"/>
  <c r="BB59" i="19"/>
  <c r="AU59" i="19"/>
  <c r="BA47" i="20"/>
  <c r="BB46" i="21"/>
  <c r="AW69" i="24"/>
  <c r="BB61" i="24"/>
  <c r="AT64" i="26"/>
  <c r="AU42" i="10"/>
  <c r="BC55" i="10"/>
  <c r="BC53" i="10"/>
  <c r="AY48" i="11"/>
  <c r="BC65" i="11"/>
  <c r="AU45" i="11"/>
  <c r="AU65" i="11"/>
  <c r="AY59" i="11"/>
  <c r="AY60" i="12"/>
  <c r="BC51" i="12"/>
  <c r="AT66" i="12"/>
  <c r="BC68" i="10"/>
  <c r="AU66" i="10"/>
  <c r="AW61" i="10"/>
  <c r="AY67" i="10"/>
  <c r="AV59" i="11"/>
  <c r="AY46" i="11"/>
  <c r="AY54" i="11"/>
  <c r="AU50" i="11"/>
  <c r="AX65" i="11"/>
  <c r="AW55" i="12"/>
  <c r="AW68" i="10"/>
  <c r="AY54" i="12"/>
  <c r="BA67" i="10"/>
  <c r="BC65" i="15"/>
  <c r="AZ57" i="17"/>
  <c r="AY51" i="17"/>
  <c r="BC68" i="18"/>
  <c r="AU43" i="19"/>
  <c r="BA59" i="19"/>
  <c r="AY50" i="20"/>
  <c r="BA51" i="20"/>
  <c r="AU52" i="20"/>
  <c r="AY64" i="20"/>
  <c r="BA62" i="20"/>
  <c r="AU44" i="21"/>
  <c r="AX56" i="21"/>
  <c r="AU67" i="21"/>
  <c r="AV65" i="21"/>
  <c r="AV42" i="22"/>
  <c r="BB63" i="23"/>
  <c r="BC54" i="24"/>
  <c r="BA60" i="24"/>
  <c r="AV69" i="25"/>
  <c r="AU58" i="14"/>
  <c r="AX55" i="16"/>
  <c r="AZ42" i="16"/>
  <c r="AZ66" i="17"/>
  <c r="AW63" i="19"/>
  <c r="AU62" i="20"/>
  <c r="BC53" i="23"/>
  <c r="AU66" i="12"/>
  <c r="AZ66" i="12"/>
  <c r="AZ65" i="14"/>
  <c r="AV48" i="14"/>
  <c r="AY60" i="14"/>
  <c r="BA46" i="15"/>
  <c r="AV46" i="16"/>
  <c r="AT49" i="16"/>
  <c r="AW53" i="16"/>
  <c r="AU67" i="17"/>
  <c r="AY51" i="18"/>
  <c r="AZ44" i="18"/>
  <c r="BA67" i="18"/>
  <c r="AZ50" i="18"/>
  <c r="AT52" i="18"/>
  <c r="AV45" i="19"/>
  <c r="AU54" i="19"/>
  <c r="BA62" i="19"/>
  <c r="AU50" i="19"/>
  <c r="AW62" i="19"/>
  <c r="BA42" i="19"/>
  <c r="BB46" i="20"/>
  <c r="BB51" i="20"/>
  <c r="BB53" i="21"/>
  <c r="AX59" i="23"/>
  <c r="BA65" i="24"/>
  <c r="AW58" i="25"/>
  <c r="AW49" i="12"/>
  <c r="AU64" i="12"/>
  <c r="AW53" i="12"/>
  <c r="AU42" i="12"/>
  <c r="AV68" i="12"/>
  <c r="BA65" i="14"/>
  <c r="AX60" i="14"/>
  <c r="AT59" i="15"/>
  <c r="AW46" i="16"/>
  <c r="AT54" i="16"/>
  <c r="BC57" i="16"/>
  <c r="AY64" i="18"/>
  <c r="AW45" i="19"/>
  <c r="BA68" i="19"/>
  <c r="AY58" i="19"/>
  <c r="AX44" i="19"/>
  <c r="BA57" i="20"/>
  <c r="BB63" i="20"/>
  <c r="BC51" i="20"/>
  <c r="AZ52" i="22"/>
  <c r="BC46" i="23"/>
  <c r="AW50" i="25"/>
  <c r="AU48" i="12"/>
  <c r="AU54" i="16"/>
  <c r="AU59" i="18"/>
  <c r="AY44" i="19"/>
  <c r="BC54" i="19"/>
  <c r="AU60" i="22"/>
  <c r="AX46" i="23"/>
  <c r="AW43" i="18"/>
  <c r="AY50" i="19"/>
  <c r="AY69" i="19"/>
  <c r="AV69" i="21"/>
  <c r="BB55" i="22"/>
  <c r="AU57" i="17"/>
  <c r="BA48" i="19"/>
  <c r="BC62" i="19"/>
  <c r="AZ51" i="20"/>
  <c r="BC42" i="20"/>
  <c r="AT47" i="22"/>
  <c r="BA53" i="22"/>
  <c r="AW65" i="23"/>
  <c r="AY54" i="24"/>
  <c r="AV65" i="25"/>
  <c r="BC67" i="10"/>
  <c r="AU46" i="10"/>
  <c r="BC63" i="10"/>
  <c r="BC45" i="11"/>
  <c r="AU62" i="11"/>
  <c r="AW68" i="11"/>
  <c r="BA64" i="11"/>
  <c r="BC50" i="12"/>
  <c r="AU68" i="12"/>
  <c r="AZ65" i="12"/>
  <c r="AT42" i="12"/>
  <c r="AV64" i="12"/>
  <c r="AW64" i="15"/>
  <c r="AY65" i="15"/>
  <c r="BC63" i="15"/>
  <c r="AU52" i="16"/>
  <c r="AY52" i="16"/>
  <c r="AZ47" i="16"/>
  <c r="BA46" i="16"/>
  <c r="BA54" i="16"/>
  <c r="AV67" i="11"/>
  <c r="BC49" i="11"/>
  <c r="AU51" i="11"/>
  <c r="BC67" i="12"/>
  <c r="BA42" i="12"/>
  <c r="AW68" i="12"/>
  <c r="BA51" i="15"/>
  <c r="AY45" i="16"/>
  <c r="BA69" i="10"/>
  <c r="AW48" i="10"/>
  <c r="AU42" i="11"/>
  <c r="AU46" i="12"/>
  <c r="BA62" i="12"/>
  <c r="AW68" i="14"/>
  <c r="AY45" i="15"/>
  <c r="AZ67" i="15"/>
  <c r="AU63" i="15"/>
  <c r="BB68" i="15"/>
  <c r="AX62" i="11"/>
  <c r="AY45" i="12"/>
  <c r="F9" i="12"/>
  <c r="AW61" i="15"/>
  <c r="AY62" i="10"/>
  <c r="AW43" i="10"/>
  <c r="AY42" i="11"/>
  <c r="AY66" i="11"/>
  <c r="AY42" i="12"/>
  <c r="BA67" i="12"/>
  <c r="BC48" i="15"/>
  <c r="AU48" i="16"/>
  <c r="AW45" i="16"/>
  <c r="AY55" i="16"/>
  <c r="AW46" i="10"/>
  <c r="AU55" i="11"/>
  <c r="BA60" i="15"/>
  <c r="AU50" i="16"/>
  <c r="AU67" i="10"/>
  <c r="AY64" i="10"/>
  <c r="AZ60" i="11"/>
  <c r="AU54" i="11"/>
  <c r="AT50" i="11"/>
  <c r="BC56" i="12"/>
  <c r="AW45" i="14"/>
  <c r="AW48" i="14"/>
  <c r="AW44" i="15"/>
  <c r="BA44" i="15"/>
  <c r="BB57" i="16"/>
  <c r="AY50" i="16"/>
  <c r="AW59" i="16"/>
  <c r="AT12" i="18"/>
  <c r="F9" i="18"/>
  <c r="AX45" i="18"/>
  <c r="AT58" i="19"/>
  <c r="AZ42" i="19"/>
  <c r="AY51" i="19"/>
  <c r="AW45" i="20"/>
  <c r="AX52" i="22"/>
  <c r="BC51" i="24"/>
  <c r="AW65" i="25"/>
  <c r="AT54" i="18"/>
  <c r="AX47" i="21"/>
  <c r="AW69" i="22"/>
  <c r="AU49" i="23"/>
  <c r="BC56" i="23"/>
  <c r="BB51" i="24"/>
  <c r="AV54" i="25"/>
  <c r="AW50" i="26"/>
  <c r="AU43" i="18"/>
  <c r="BA67" i="19"/>
  <c r="AV53" i="19"/>
  <c r="AV69" i="19"/>
  <c r="AT63" i="20"/>
  <c r="AZ65" i="21"/>
  <c r="AT64" i="21"/>
  <c r="BA59" i="22"/>
  <c r="AX62" i="22"/>
  <c r="AU48" i="22"/>
  <c r="BB56" i="23"/>
  <c r="AW54" i="25"/>
  <c r="BA57" i="17"/>
  <c r="BB68" i="18"/>
  <c r="AV43" i="18"/>
  <c r="AY41" i="18"/>
  <c r="AU46" i="18"/>
  <c r="AV66" i="19"/>
  <c r="AW53" i="19"/>
  <c r="AU64" i="19"/>
  <c r="AY63" i="19"/>
  <c r="AY61" i="19"/>
  <c r="AW69" i="19"/>
  <c r="AX58" i="19"/>
  <c r="AX69" i="19"/>
  <c r="AZ57" i="20"/>
  <c r="BC63" i="20"/>
  <c r="AW68" i="20"/>
  <c r="AT62" i="20"/>
  <c r="BA47" i="21"/>
  <c r="BC47" i="21"/>
  <c r="AX61" i="21"/>
  <c r="BA65" i="21"/>
  <c r="AU64" i="21"/>
  <c r="BA45" i="22"/>
  <c r="AW67" i="22"/>
  <c r="AU57" i="22"/>
  <c r="AW65" i="22"/>
  <c r="AZ56" i="22"/>
  <c r="AY46" i="23"/>
  <c r="BB53" i="24"/>
  <c r="AU49" i="24"/>
  <c r="AU64" i="26"/>
  <c r="AT62" i="26"/>
  <c r="AU69" i="26"/>
  <c r="AT12" i="20"/>
  <c r="AY68" i="19"/>
  <c r="BC58" i="16"/>
  <c r="BA44" i="18"/>
  <c r="AW53" i="18"/>
  <c r="AY47" i="18"/>
  <c r="AY56" i="19"/>
  <c r="AY67" i="19"/>
  <c r="AT55" i="19"/>
  <c r="AZ44" i="19"/>
  <c r="BB62" i="19"/>
  <c r="AW58" i="19"/>
  <c r="AU43" i="21"/>
  <c r="BC66" i="21"/>
  <c r="AT58" i="21"/>
  <c r="AU60" i="21"/>
  <c r="AW44" i="21"/>
  <c r="AY69" i="22"/>
  <c r="AW44" i="22"/>
  <c r="AY54" i="23"/>
  <c r="BC47" i="23"/>
  <c r="AY48" i="24"/>
  <c r="BA52" i="18"/>
  <c r="AV53" i="18"/>
  <c r="BB45" i="23"/>
  <c r="AV49" i="25"/>
  <c r="AX56" i="25"/>
  <c r="AW69" i="25"/>
  <c r="AZ32" i="25"/>
  <c r="L29" i="25"/>
  <c r="BA32" i="25"/>
  <c r="M29" i="25"/>
  <c r="I26" i="25"/>
  <c r="AW28" i="25"/>
  <c r="BB58" i="25"/>
  <c r="AV57" i="22"/>
  <c r="AZ51" i="22"/>
  <c r="AT57" i="22"/>
  <c r="AX54" i="22"/>
  <c r="AY46" i="22"/>
  <c r="BA57" i="22"/>
  <c r="AT49" i="22"/>
  <c r="BB68" i="22"/>
  <c r="AW50" i="22"/>
  <c r="AW56" i="22"/>
  <c r="AY54" i="22"/>
  <c r="BC63" i="22"/>
  <c r="AZ47" i="22"/>
  <c r="AZ57" i="22"/>
  <c r="BA48" i="22"/>
  <c r="AV61" i="22"/>
  <c r="AU69" i="22"/>
  <c r="AW57" i="22"/>
  <c r="AZ54" i="22"/>
  <c r="AY56" i="22"/>
  <c r="AU59" i="22"/>
  <c r="AW51" i="22"/>
  <c r="AX50" i="20"/>
  <c r="AW65" i="20"/>
  <c r="BC46" i="20"/>
  <c r="AV45" i="20"/>
  <c r="BA65" i="20"/>
  <c r="AU63" i="20"/>
  <c r="BB62" i="20"/>
  <c r="AU43" i="17"/>
  <c r="BC51" i="17"/>
  <c r="AT58" i="17"/>
  <c r="H32" i="17"/>
  <c r="BA35" i="17"/>
  <c r="L23" i="17"/>
  <c r="I32" i="17"/>
  <c r="AW35" i="17"/>
  <c r="BA42" i="17"/>
  <c r="L32" i="17"/>
  <c r="AZ60" i="15"/>
  <c r="AW20" i="15"/>
  <c r="I17" i="15"/>
  <c r="H17" i="15"/>
  <c r="AW19" i="15"/>
  <c r="I16" i="15"/>
  <c r="BA27" i="15"/>
  <c r="M24" i="15"/>
  <c r="AV69" i="15"/>
  <c r="AZ27" i="15"/>
  <c r="AU45" i="10"/>
  <c r="AZ63" i="10"/>
  <c r="BC61" i="10"/>
  <c r="BA46" i="10"/>
  <c r="K28" i="10"/>
  <c r="BA40" i="10"/>
  <c r="BA14" i="26"/>
  <c r="M11" i="26"/>
  <c r="BA13" i="26"/>
  <c r="K14" i="26"/>
  <c r="BC18" i="26"/>
  <c r="O15" i="26"/>
  <c r="BB23" i="26"/>
  <c r="N20" i="26"/>
  <c r="O30" i="26"/>
  <c r="BC33" i="26"/>
  <c r="AW45" i="26"/>
  <c r="I18" i="26"/>
  <c r="O21" i="26"/>
  <c r="O31" i="26"/>
  <c r="I33" i="26"/>
  <c r="AU37" i="26"/>
  <c r="G34" i="26"/>
  <c r="M35" i="26"/>
  <c r="AU27" i="26"/>
  <c r="G24" i="26"/>
  <c r="BA37" i="26"/>
  <c r="M34" i="26"/>
  <c r="AW49" i="26"/>
  <c r="AT63" i="26"/>
  <c r="AU62" i="26"/>
  <c r="L18" i="26"/>
  <c r="F16" i="26"/>
  <c r="I22" i="26"/>
  <c r="AW25" i="26"/>
  <c r="BC32" i="26"/>
  <c r="O29" i="26"/>
  <c r="N35" i="26"/>
  <c r="BB27" i="26"/>
  <c r="N24" i="26"/>
  <c r="F22" i="26"/>
  <c r="AW40" i="26"/>
  <c r="I37" i="26"/>
  <c r="BB41" i="26"/>
  <c r="N38" i="26"/>
  <c r="AV54" i="26"/>
  <c r="AV63" i="26"/>
  <c r="AZ62" i="26"/>
  <c r="AV70" i="26"/>
  <c r="AZ14" i="26"/>
  <c r="L11" i="26"/>
  <c r="AX16" i="26"/>
  <c r="J13" i="26"/>
  <c r="AW19" i="26"/>
  <c r="I16" i="26"/>
  <c r="BB18" i="26"/>
  <c r="N15" i="26"/>
  <c r="AZ42" i="26"/>
  <c r="O20" i="26"/>
  <c r="BC23" i="26"/>
  <c r="AU23" i="26"/>
  <c r="G20" i="26"/>
  <c r="I38" i="26"/>
  <c r="H18" i="26"/>
  <c r="I13" i="26"/>
  <c r="N21" i="26"/>
  <c r="N31" i="26"/>
  <c r="BC26" i="26"/>
  <c r="O23" i="26"/>
  <c r="AZ36" i="26"/>
  <c r="L33" i="26"/>
  <c r="AT27" i="26"/>
  <c r="F24" i="26"/>
  <c r="AY36" i="26"/>
  <c r="K33" i="26"/>
  <c r="AY35" i="26"/>
  <c r="BC46" i="26"/>
  <c r="AZ52" i="26"/>
  <c r="AV64" i="26"/>
  <c r="BB56" i="26"/>
  <c r="BA15" i="26"/>
  <c r="M12" i="26"/>
  <c r="BB43" i="26"/>
  <c r="H22" i="26"/>
  <c r="BB32" i="26"/>
  <c r="N29" i="26"/>
  <c r="O35" i="26"/>
  <c r="O24" i="26"/>
  <c r="BC27" i="26"/>
  <c r="N11" i="26"/>
  <c r="BC41" i="26"/>
  <c r="O38" i="26"/>
  <c r="BB63" i="26"/>
  <c r="BB58" i="26"/>
  <c r="J18" i="26"/>
  <c r="AX20" i="26"/>
  <c r="AY16" i="26"/>
  <c r="K13" i="26"/>
  <c r="AV19" i="26"/>
  <c r="H16" i="26"/>
  <c r="AT23" i="26"/>
  <c r="F20" i="26"/>
  <c r="BB37" i="26"/>
  <c r="N34" i="26"/>
  <c r="H38" i="26"/>
  <c r="AV50" i="26"/>
  <c r="M14" i="26"/>
  <c r="H13" i="26"/>
  <c r="I30" i="26"/>
  <c r="AW33" i="26"/>
  <c r="G26" i="26"/>
  <c r="AU28" i="26"/>
  <c r="AY69" i="26"/>
  <c r="AZ13" i="26"/>
  <c r="G14" i="26"/>
  <c r="L13" i="26"/>
  <c r="AZ16" i="26"/>
  <c r="N18" i="26"/>
  <c r="N10" i="26"/>
  <c r="BB13" i="26"/>
  <c r="BB26" i="26"/>
  <c r="N23" i="26"/>
  <c r="BA36" i="26"/>
  <c r="M33" i="26"/>
  <c r="AU33" i="26"/>
  <c r="G30" i="26"/>
  <c r="AX36" i="26"/>
  <c r="J33" i="26"/>
  <c r="BB46" i="26"/>
  <c r="BA52" i="26"/>
  <c r="AW64" i="26"/>
  <c r="BC56" i="26"/>
  <c r="AZ15" i="26"/>
  <c r="L12" i="26"/>
  <c r="AT13" i="26"/>
  <c r="F11" i="26"/>
  <c r="O25" i="26"/>
  <c r="AW35" i="26"/>
  <c r="I32" i="26"/>
  <c r="BB36" i="26"/>
  <c r="N33" i="26"/>
  <c r="O11" i="26"/>
  <c r="AU49" i="26"/>
  <c r="BA56" i="26"/>
  <c r="BC58" i="26"/>
  <c r="K18" i="26"/>
  <c r="AY20" i="26"/>
  <c r="J14" i="26"/>
  <c r="G35" i="26"/>
  <c r="BB33" i="26"/>
  <c r="N30" i="26"/>
  <c r="BC37" i="26"/>
  <c r="O34" i="26"/>
  <c r="BC63" i="26"/>
  <c r="AW20" i="26"/>
  <c r="L14" i="26"/>
  <c r="H30" i="26"/>
  <c r="I35" i="26"/>
  <c r="H33" i="26"/>
  <c r="F26" i="26"/>
  <c r="F34" i="26"/>
  <c r="AX69" i="26"/>
  <c r="F14" i="26"/>
  <c r="BA16" i="26"/>
  <c r="M13" i="26"/>
  <c r="O18" i="26"/>
  <c r="BC13" i="26"/>
  <c r="O10" i="26"/>
  <c r="L35" i="26"/>
  <c r="AT33" i="26"/>
  <c r="F30" i="26"/>
  <c r="AZ37" i="26"/>
  <c r="L34" i="26"/>
  <c r="AU63" i="26"/>
  <c r="M18" i="26"/>
  <c r="BA20" i="26"/>
  <c r="AU19" i="26"/>
  <c r="G16" i="26"/>
  <c r="G11" i="26"/>
  <c r="AU13" i="26"/>
  <c r="N25" i="26"/>
  <c r="AV35" i="26"/>
  <c r="H32" i="26"/>
  <c r="BC36" i="26"/>
  <c r="O33" i="26"/>
  <c r="AU24" i="26"/>
  <c r="G22" i="26"/>
  <c r="AV40" i="26"/>
  <c r="H37" i="26"/>
  <c r="AW63" i="26"/>
  <c r="BA62" i="26"/>
  <c r="AY11" i="25"/>
  <c r="K8" i="25"/>
  <c r="K16" i="25"/>
  <c r="AU18" i="25"/>
  <c r="G15" i="25"/>
  <c r="AU13" i="25"/>
  <c r="G10" i="25"/>
  <c r="AY21" i="25"/>
  <c r="K18" i="25"/>
  <c r="L22" i="25"/>
  <c r="AY26" i="25"/>
  <c r="K23" i="25"/>
  <c r="BC58" i="25"/>
  <c r="BC57" i="25"/>
  <c r="F21" i="25"/>
  <c r="H11" i="25"/>
  <c r="AY14" i="25"/>
  <c r="K11" i="25"/>
  <c r="AV11" i="25"/>
  <c r="H8" i="25"/>
  <c r="G12" i="25"/>
  <c r="AV25" i="25"/>
  <c r="H22" i="25"/>
  <c r="H23" i="25"/>
  <c r="G35" i="25"/>
  <c r="AU29" i="25"/>
  <c r="G26" i="25"/>
  <c r="AU28" i="25"/>
  <c r="AX31" i="25"/>
  <c r="J28" i="25"/>
  <c r="AW49" i="25"/>
  <c r="AW48" i="25"/>
  <c r="N21" i="25"/>
  <c r="BC14" i="25"/>
  <c r="O11" i="25"/>
  <c r="K19" i="25"/>
  <c r="BC11" i="25"/>
  <c r="O8" i="25"/>
  <c r="AZ14" i="25"/>
  <c r="L11" i="25"/>
  <c r="I18" i="25"/>
  <c r="H28" i="25"/>
  <c r="AX55" i="25"/>
  <c r="AT63" i="25"/>
  <c r="AW64" i="25"/>
  <c r="AU14" i="25"/>
  <c r="G11" i="25"/>
  <c r="O15" i="25"/>
  <c r="AU22" i="25"/>
  <c r="G19" i="25"/>
  <c r="AU11" i="25"/>
  <c r="G8" i="25"/>
  <c r="O18" i="25"/>
  <c r="F27" i="25"/>
  <c r="BB41" i="25"/>
  <c r="K34" i="25"/>
  <c r="K29" i="25"/>
  <c r="AY44" i="25"/>
  <c r="I32" i="25"/>
  <c r="AY34" i="25"/>
  <c r="K31" i="25"/>
  <c r="BA52" i="25"/>
  <c r="AW68" i="25"/>
  <c r="AU62" i="25"/>
  <c r="AX11" i="25"/>
  <c r="J8" i="25"/>
  <c r="J16" i="25"/>
  <c r="AT18" i="25"/>
  <c r="F15" i="25"/>
  <c r="AT13" i="25"/>
  <c r="F10" i="25"/>
  <c r="AX21" i="25"/>
  <c r="J18" i="25"/>
  <c r="M22" i="25"/>
  <c r="AZ31" i="25"/>
  <c r="L28" i="25"/>
  <c r="AW34" i="25"/>
  <c r="I31" i="25"/>
  <c r="I35" i="25"/>
  <c r="K14" i="25"/>
  <c r="AU24" i="25"/>
  <c r="G21" i="25"/>
  <c r="I11" i="25"/>
  <c r="AX14" i="25"/>
  <c r="J11" i="25"/>
  <c r="AW11" i="25"/>
  <c r="I8" i="25"/>
  <c r="F12" i="25"/>
  <c r="AW25" i="25"/>
  <c r="I22" i="25"/>
  <c r="N26" i="25"/>
  <c r="L32" i="25"/>
  <c r="J24" i="25"/>
  <c r="AY31" i="25"/>
  <c r="K28" i="25"/>
  <c r="O21" i="25"/>
  <c r="BB14" i="25"/>
  <c r="N11" i="25"/>
  <c r="J19" i="25"/>
  <c r="BB11" i="25"/>
  <c r="N8" i="25"/>
  <c r="M11" i="25"/>
  <c r="BA14" i="25"/>
  <c r="H18" i="25"/>
  <c r="G22" i="25"/>
  <c r="J32" i="25"/>
  <c r="AU44" i="25"/>
  <c r="AU43" i="25"/>
  <c r="AY55" i="25"/>
  <c r="AU63" i="25"/>
  <c r="AV64" i="25"/>
  <c r="AT14" i="25"/>
  <c r="F11" i="25"/>
  <c r="N15" i="25"/>
  <c r="AT22" i="25"/>
  <c r="F19" i="25"/>
  <c r="AT11" i="25"/>
  <c r="F8" i="25"/>
  <c r="N18" i="25"/>
  <c r="G27" i="25"/>
  <c r="AT34" i="25"/>
  <c r="F31" i="25"/>
  <c r="AZ52" i="25"/>
  <c r="AU67" i="25"/>
  <c r="AV68" i="25"/>
  <c r="AU69" i="25"/>
  <c r="AT62" i="25"/>
  <c r="F14" i="25"/>
  <c r="AT17" i="25"/>
  <c r="AV24" i="25"/>
  <c r="H21" i="25"/>
  <c r="AY12" i="25"/>
  <c r="K9" i="25"/>
  <c r="L20" i="25"/>
  <c r="O12" i="25"/>
  <c r="AX25" i="25"/>
  <c r="J22" i="25"/>
  <c r="AV30" i="25"/>
  <c r="H27" i="25"/>
  <c r="AV29" i="25"/>
  <c r="BA31" i="25"/>
  <c r="M28" i="25"/>
  <c r="AV34" i="25"/>
  <c r="H31" i="25"/>
  <c r="H35" i="25"/>
  <c r="AT49" i="25"/>
  <c r="AT48" i="25"/>
  <c r="AY13" i="25"/>
  <c r="K10" i="25"/>
  <c r="AV12" i="25"/>
  <c r="H9" i="25"/>
  <c r="G16" i="25"/>
  <c r="AV23" i="25"/>
  <c r="H20" i="25"/>
  <c r="O26" i="25"/>
  <c r="M32" i="25"/>
  <c r="K24" i="25"/>
  <c r="BC43" i="25"/>
  <c r="K12" i="25"/>
  <c r="BC12" i="25"/>
  <c r="O9" i="25"/>
  <c r="I16" i="25"/>
  <c r="AW18" i="25"/>
  <c r="I15" i="25"/>
  <c r="F20" i="25"/>
  <c r="AT23" i="25"/>
  <c r="AV13" i="25"/>
  <c r="H10" i="25"/>
  <c r="AZ30" i="25"/>
  <c r="L27" i="25"/>
  <c r="L35" i="25"/>
  <c r="AZ37" i="25"/>
  <c r="K32" i="25"/>
  <c r="AT44" i="25"/>
  <c r="AU48" i="25"/>
  <c r="AY51" i="25"/>
  <c r="BC62" i="25"/>
  <c r="BB17" i="25"/>
  <c r="N14" i="25"/>
  <c r="AU12" i="25"/>
  <c r="G9" i="25"/>
  <c r="N20" i="25"/>
  <c r="BB23" i="25"/>
  <c r="BC13" i="25"/>
  <c r="O10" i="25"/>
  <c r="J27" i="25"/>
  <c r="AX30" i="25"/>
  <c r="AU34" i="25"/>
  <c r="G31" i="25"/>
  <c r="AU37" i="25"/>
  <c r="AV53" i="25"/>
  <c r="AT58" i="25"/>
  <c r="BC53" i="25"/>
  <c r="BB57" i="25"/>
  <c r="AV59" i="25"/>
  <c r="AZ57" i="25"/>
  <c r="AZ65" i="25"/>
  <c r="AT53" i="25"/>
  <c r="AU17" i="25"/>
  <c r="G14" i="25"/>
  <c r="AW24" i="25"/>
  <c r="I21" i="25"/>
  <c r="AX12" i="25"/>
  <c r="J9" i="25"/>
  <c r="M20" i="25"/>
  <c r="N12" i="25"/>
  <c r="AY25" i="25"/>
  <c r="K22" i="25"/>
  <c r="AW30" i="25"/>
  <c r="I27" i="25"/>
  <c r="AW29" i="25"/>
  <c r="AX26" i="25"/>
  <c r="J23" i="25"/>
  <c r="AX13" i="25"/>
  <c r="J10" i="25"/>
  <c r="AW12" i="25"/>
  <c r="I9" i="25"/>
  <c r="F16" i="25"/>
  <c r="AW23" i="25"/>
  <c r="I20" i="25"/>
  <c r="I23" i="25"/>
  <c r="F35" i="25"/>
  <c r="AT29" i="25"/>
  <c r="F26" i="25"/>
  <c r="BB43" i="25"/>
  <c r="J12" i="25"/>
  <c r="BB12" i="25"/>
  <c r="N9" i="25"/>
  <c r="H16" i="25"/>
  <c r="AV18" i="25"/>
  <c r="H15" i="25"/>
  <c r="AU23" i="25"/>
  <c r="G20" i="25"/>
  <c r="I10" i="25"/>
  <c r="AW13" i="25"/>
  <c r="BA22" i="25"/>
  <c r="BA30" i="25"/>
  <c r="M27" i="25"/>
  <c r="BA41" i="25"/>
  <c r="AW33" i="25"/>
  <c r="I30" i="25"/>
  <c r="M35" i="25"/>
  <c r="BA37" i="25"/>
  <c r="I28" i="25"/>
  <c r="AW43" i="25"/>
  <c r="BB62" i="25"/>
  <c r="BC17" i="25"/>
  <c r="O14" i="25"/>
  <c r="AT12" i="25"/>
  <c r="BC23" i="25"/>
  <c r="O20" i="25"/>
  <c r="BB13" i="25"/>
  <c r="N10" i="25"/>
  <c r="AZ22" i="25"/>
  <c r="AY30" i="25"/>
  <c r="K27" i="25"/>
  <c r="AY29" i="25"/>
  <c r="BC41" i="25"/>
  <c r="J34" i="25"/>
  <c r="J29" i="25"/>
  <c r="H32" i="25"/>
  <c r="AX34" i="25"/>
  <c r="J31" i="25"/>
  <c r="AU58" i="25"/>
  <c r="AW59" i="25"/>
  <c r="BA57" i="25"/>
  <c r="BA65" i="25"/>
  <c r="AU53" i="25"/>
  <c r="I14" i="24"/>
  <c r="N13" i="24"/>
  <c r="I22" i="24"/>
  <c r="BA40" i="24"/>
  <c r="M37" i="24"/>
  <c r="F36" i="24"/>
  <c r="BA41" i="24"/>
  <c r="M38" i="24"/>
  <c r="AY51" i="24"/>
  <c r="AT64" i="24"/>
  <c r="AU15" i="24"/>
  <c r="AU14" i="24"/>
  <c r="G12" i="24"/>
  <c r="BB22" i="24"/>
  <c r="N19" i="24"/>
  <c r="I30" i="24"/>
  <c r="J28" i="24"/>
  <c r="AX30" i="24"/>
  <c r="BB33" i="24"/>
  <c r="N30" i="24"/>
  <c r="G32" i="24"/>
  <c r="AU34" i="24"/>
  <c r="AX64" i="24"/>
  <c r="AV59" i="24"/>
  <c r="K10" i="24"/>
  <c r="K8" i="24"/>
  <c r="BA14" i="24"/>
  <c r="M11" i="24"/>
  <c r="H18" i="24"/>
  <c r="AV20" i="24"/>
  <c r="L20" i="24"/>
  <c r="AT42" i="24"/>
  <c r="BB30" i="24"/>
  <c r="N27" i="24"/>
  <c r="BC36" i="24"/>
  <c r="O33" i="24"/>
  <c r="J34" i="24"/>
  <c r="AX36" i="24"/>
  <c r="AX47" i="24"/>
  <c r="AU33" i="24"/>
  <c r="G30" i="24"/>
  <c r="BC52" i="24"/>
  <c r="BA64" i="24"/>
  <c r="BC13" i="24"/>
  <c r="O10" i="24"/>
  <c r="BB21" i="24"/>
  <c r="N18" i="24"/>
  <c r="AV19" i="24"/>
  <c r="H16" i="24"/>
  <c r="G24" i="24"/>
  <c r="F22" i="24"/>
  <c r="BB32" i="24"/>
  <c r="N29" i="24"/>
  <c r="BB38" i="24"/>
  <c r="N35" i="24"/>
  <c r="AU48" i="24"/>
  <c r="AU59" i="24"/>
  <c r="BB62" i="24"/>
  <c r="AT13" i="24"/>
  <c r="F10" i="24"/>
  <c r="H14" i="24"/>
  <c r="O13" i="24"/>
  <c r="H22" i="24"/>
  <c r="AU39" i="24"/>
  <c r="G36" i="24"/>
  <c r="AZ41" i="24"/>
  <c r="L38" i="24"/>
  <c r="AV60" i="24"/>
  <c r="BB42" i="24"/>
  <c r="H30" i="24"/>
  <c r="K28" i="24"/>
  <c r="AY30" i="24"/>
  <c r="BC33" i="24"/>
  <c r="O30" i="24"/>
  <c r="F32" i="24"/>
  <c r="I38" i="24"/>
  <c r="AY59" i="24"/>
  <c r="L8" i="24"/>
  <c r="BA15" i="24"/>
  <c r="M12" i="24"/>
  <c r="BB12" i="24"/>
  <c r="N9" i="24"/>
  <c r="AU42" i="24"/>
  <c r="N11" i="24"/>
  <c r="M22" i="24"/>
  <c r="BC26" i="24"/>
  <c r="O23" i="24"/>
  <c r="N33" i="24"/>
  <c r="K34" i="24"/>
  <c r="AY36" i="24"/>
  <c r="O34" i="24"/>
  <c r="BC37" i="24"/>
  <c r="AT33" i="24"/>
  <c r="F30" i="24"/>
  <c r="AU54" i="24"/>
  <c r="AU53" i="24"/>
  <c r="AU68" i="24"/>
  <c r="M14" i="24"/>
  <c r="BA16" i="24"/>
  <c r="AT12" i="24"/>
  <c r="BC21" i="24"/>
  <c r="O18" i="24"/>
  <c r="AU23" i="24"/>
  <c r="G20" i="24"/>
  <c r="F24" i="24"/>
  <c r="AX29" i="24"/>
  <c r="J26" i="24"/>
  <c r="I32" i="24"/>
  <c r="AW35" i="24"/>
  <c r="AV50" i="24"/>
  <c r="O36" i="24"/>
  <c r="BC62" i="24"/>
  <c r="AU13" i="24"/>
  <c r="AU12" i="24"/>
  <c r="G10" i="24"/>
  <c r="G14" i="24"/>
  <c r="J12" i="24"/>
  <c r="I20" i="24"/>
  <c r="BC23" i="24"/>
  <c r="O21" i="24"/>
  <c r="I28" i="24"/>
  <c r="G34" i="24"/>
  <c r="AW60" i="24"/>
  <c r="J14" i="24"/>
  <c r="AU29" i="24"/>
  <c r="G26" i="24"/>
  <c r="O31" i="24"/>
  <c r="H38" i="24"/>
  <c r="AX59" i="24"/>
  <c r="AT16" i="24"/>
  <c r="F13" i="24"/>
  <c r="BA11" i="24"/>
  <c r="M8" i="24"/>
  <c r="AZ15" i="24"/>
  <c r="L12" i="24"/>
  <c r="BC12" i="24"/>
  <c r="O9" i="24"/>
  <c r="M24" i="24"/>
  <c r="I26" i="24"/>
  <c r="AW29" i="24"/>
  <c r="O11" i="24"/>
  <c r="L22" i="24"/>
  <c r="BB26" i="24"/>
  <c r="N23" i="24"/>
  <c r="BB31" i="24"/>
  <c r="N28" i="24"/>
  <c r="AT68" i="24"/>
  <c r="BA13" i="24"/>
  <c r="M10" i="24"/>
  <c r="BA12" i="24"/>
  <c r="L14" i="24"/>
  <c r="AZ16" i="24"/>
  <c r="AT23" i="24"/>
  <c r="F20" i="24"/>
  <c r="K26" i="24"/>
  <c r="AY29" i="24"/>
  <c r="H32" i="24"/>
  <c r="AV35" i="24"/>
  <c r="AW50" i="24"/>
  <c r="N36" i="24"/>
  <c r="K37" i="24"/>
  <c r="AW65" i="24"/>
  <c r="F14" i="24"/>
  <c r="K12" i="24"/>
  <c r="H20" i="24"/>
  <c r="BB23" i="24"/>
  <c r="N21" i="24"/>
  <c r="H28" i="24"/>
  <c r="L37" i="24"/>
  <c r="AZ40" i="24"/>
  <c r="F34" i="24"/>
  <c r="K14" i="24"/>
  <c r="AT15" i="24"/>
  <c r="F12" i="24"/>
  <c r="AT14" i="24"/>
  <c r="AT29" i="24"/>
  <c r="F26" i="24"/>
  <c r="BC22" i="24"/>
  <c r="O19" i="24"/>
  <c r="N31" i="24"/>
  <c r="AY64" i="24"/>
  <c r="AW59" i="24"/>
  <c r="AV58" i="24"/>
  <c r="J10" i="24"/>
  <c r="G13" i="24"/>
  <c r="AU16" i="24"/>
  <c r="J8" i="24"/>
  <c r="AZ14" i="24"/>
  <c r="L11" i="24"/>
  <c r="I18" i="24"/>
  <c r="AW20" i="24"/>
  <c r="AW14" i="24"/>
  <c r="I11" i="24"/>
  <c r="M20" i="24"/>
  <c r="L24" i="24"/>
  <c r="AV29" i="24"/>
  <c r="H26" i="24"/>
  <c r="BC30" i="24"/>
  <c r="O27" i="24"/>
  <c r="AT34" i="24"/>
  <c r="AY47" i="24"/>
  <c r="BC31" i="24"/>
  <c r="O28" i="24"/>
  <c r="BB52" i="24"/>
  <c r="AZ64" i="24"/>
  <c r="AZ13" i="24"/>
  <c r="L10" i="24"/>
  <c r="BB13" i="24"/>
  <c r="N10" i="24"/>
  <c r="AW19" i="24"/>
  <c r="I16" i="24"/>
  <c r="AU24" i="24"/>
  <c r="G22" i="24"/>
  <c r="BC32" i="24"/>
  <c r="O29" i="24"/>
  <c r="BC38" i="24"/>
  <c r="O35" i="24"/>
  <c r="AT48" i="24"/>
  <c r="J37" i="24"/>
  <c r="AT59" i="24"/>
  <c r="AV65" i="24"/>
  <c r="H8" i="23"/>
  <c r="AV11" i="23"/>
  <c r="AZ15" i="23"/>
  <c r="L12" i="23"/>
  <c r="BA20" i="23"/>
  <c r="M17" i="23"/>
  <c r="I28" i="23"/>
  <c r="AW31" i="23"/>
  <c r="J34" i="23"/>
  <c r="I33" i="23"/>
  <c r="AU22" i="23"/>
  <c r="G19" i="23"/>
  <c r="AU24" i="23"/>
  <c r="G21" i="23"/>
  <c r="BC28" i="23"/>
  <c r="O25" i="23"/>
  <c r="AV32" i="23"/>
  <c r="H29" i="23"/>
  <c r="BB14" i="23"/>
  <c r="N11" i="23"/>
  <c r="G27" i="23"/>
  <c r="BA45" i="23"/>
  <c r="AX17" i="23"/>
  <c r="J14" i="23"/>
  <c r="I15" i="23"/>
  <c r="AV29" i="23"/>
  <c r="H26" i="23"/>
  <c r="BC33" i="23"/>
  <c r="O30" i="23"/>
  <c r="BC30" i="23"/>
  <c r="O27" i="23"/>
  <c r="L35" i="23"/>
  <c r="I19" i="23"/>
  <c r="AW22" i="23"/>
  <c r="J31" i="23"/>
  <c r="AY57" i="23"/>
  <c r="F37" i="23"/>
  <c r="AV64" i="23"/>
  <c r="AZ66" i="23"/>
  <c r="AW17" i="23"/>
  <c r="I14" i="23"/>
  <c r="AW16" i="23"/>
  <c r="G10" i="23"/>
  <c r="O15" i="23"/>
  <c r="AT12" i="23"/>
  <c r="N28" i="23"/>
  <c r="BB31" i="23"/>
  <c r="L20" i="23"/>
  <c r="AZ25" i="23"/>
  <c r="L22" i="23"/>
  <c r="AW28" i="23"/>
  <c r="I25" i="23"/>
  <c r="BB35" i="23"/>
  <c r="N32" i="23"/>
  <c r="J37" i="23"/>
  <c r="AY45" i="23"/>
  <c r="BB52" i="23"/>
  <c r="AU53" i="23"/>
  <c r="BC68" i="23"/>
  <c r="AY11" i="23"/>
  <c r="K8" i="23"/>
  <c r="BB17" i="23"/>
  <c r="N14" i="23"/>
  <c r="N8" i="23"/>
  <c r="AT20" i="23"/>
  <c r="F17" i="23"/>
  <c r="BA27" i="23"/>
  <c r="M24" i="23"/>
  <c r="I30" i="23"/>
  <c r="AW33" i="23"/>
  <c r="BC36" i="23"/>
  <c r="O33" i="23"/>
  <c r="BB22" i="23"/>
  <c r="N19" i="23"/>
  <c r="N21" i="23"/>
  <c r="O23" i="23"/>
  <c r="AV30" i="23"/>
  <c r="H27" i="23"/>
  <c r="H35" i="23"/>
  <c r="AY21" i="23"/>
  <c r="K18" i="23"/>
  <c r="I22" i="23"/>
  <c r="H31" i="23"/>
  <c r="BC41" i="23"/>
  <c r="O38" i="23"/>
  <c r="AX54" i="23"/>
  <c r="AX56" i="23"/>
  <c r="BB47" i="23"/>
  <c r="AY60" i="23"/>
  <c r="BA53" i="23"/>
  <c r="BA54" i="23"/>
  <c r="BC15" i="23"/>
  <c r="O12" i="23"/>
  <c r="L15" i="23"/>
  <c r="L30" i="23"/>
  <c r="F18" i="23"/>
  <c r="AW21" i="23"/>
  <c r="I18" i="23"/>
  <c r="AT23" i="23"/>
  <c r="F20" i="23"/>
  <c r="AT25" i="23"/>
  <c r="F22" i="23"/>
  <c r="BB28" i="23"/>
  <c r="N25" i="23"/>
  <c r="I29" i="23"/>
  <c r="AW32" i="23"/>
  <c r="O11" i="23"/>
  <c r="BC14" i="23"/>
  <c r="AW12" i="23"/>
  <c r="I9" i="23"/>
  <c r="AW15" i="23"/>
  <c r="I12" i="23"/>
  <c r="H17" i="23"/>
  <c r="I26" i="23"/>
  <c r="AW29" i="23"/>
  <c r="BB33" i="23"/>
  <c r="N30" i="23"/>
  <c r="AZ36" i="23"/>
  <c r="L33" i="23"/>
  <c r="N27" i="23"/>
  <c r="BB30" i="23"/>
  <c r="M35" i="23"/>
  <c r="AV22" i="23"/>
  <c r="H19" i="23"/>
  <c r="G29" i="23"/>
  <c r="AY39" i="23"/>
  <c r="K36" i="23"/>
  <c r="AZ49" i="23"/>
  <c r="AX57" i="23"/>
  <c r="G37" i="23"/>
  <c r="AZ58" i="23"/>
  <c r="AX67" i="23"/>
  <c r="BA13" i="23"/>
  <c r="M10" i="23"/>
  <c r="AY15" i="23"/>
  <c r="K12" i="23"/>
  <c r="AU16" i="23"/>
  <c r="G13" i="23"/>
  <c r="AY36" i="23"/>
  <c r="K33" i="23"/>
  <c r="BA22" i="23"/>
  <c r="M19" i="23"/>
  <c r="BA26" i="23"/>
  <c r="M23" i="23"/>
  <c r="BC32" i="23"/>
  <c r="O29" i="23"/>
  <c r="G35" i="23"/>
  <c r="AU28" i="23"/>
  <c r="G25" i="23"/>
  <c r="BC34" i="23"/>
  <c r="O31" i="23"/>
  <c r="K37" i="23"/>
  <c r="AX45" i="23"/>
  <c r="BA47" i="23"/>
  <c r="AV55" i="23"/>
  <c r="AV54" i="23"/>
  <c r="BC52" i="23"/>
  <c r="AT53" i="23"/>
  <c r="BB68" i="23"/>
  <c r="M8" i="23"/>
  <c r="I10" i="23"/>
  <c r="AZ17" i="23"/>
  <c r="AZ16" i="23"/>
  <c r="L14" i="23"/>
  <c r="G15" i="23"/>
  <c r="BC29" i="23"/>
  <c r="O26" i="23"/>
  <c r="AZ37" i="23"/>
  <c r="L34" i="23"/>
  <c r="BB36" i="23"/>
  <c r="N33" i="23"/>
  <c r="BC22" i="23"/>
  <c r="O19" i="23"/>
  <c r="O21" i="23"/>
  <c r="N23" i="23"/>
  <c r="I27" i="23"/>
  <c r="AW30" i="23"/>
  <c r="I35" i="23"/>
  <c r="AX21" i="23"/>
  <c r="J18" i="23"/>
  <c r="H22" i="23"/>
  <c r="I31" i="23"/>
  <c r="N38" i="23"/>
  <c r="BB41" i="23"/>
  <c r="AY56" i="23"/>
  <c r="AZ65" i="23"/>
  <c r="BB44" i="23"/>
  <c r="AT62" i="23"/>
  <c r="AV68" i="23"/>
  <c r="BB15" i="23"/>
  <c r="N12" i="23"/>
  <c r="AT11" i="23"/>
  <c r="F8" i="23"/>
  <c r="AT17" i="23"/>
  <c r="F14" i="23"/>
  <c r="M15" i="23"/>
  <c r="M30" i="23"/>
  <c r="AU21" i="23"/>
  <c r="G18" i="23"/>
  <c r="AU23" i="23"/>
  <c r="G20" i="23"/>
  <c r="AU25" i="23"/>
  <c r="G22" i="23"/>
  <c r="M27" i="23"/>
  <c r="G23" i="23"/>
  <c r="AY33" i="23"/>
  <c r="K30" i="23"/>
  <c r="H9" i="23"/>
  <c r="AV12" i="23"/>
  <c r="AV15" i="23"/>
  <c r="H12" i="23"/>
  <c r="I17" i="23"/>
  <c r="AW20" i="23"/>
  <c r="BC37" i="23"/>
  <c r="O34" i="23"/>
  <c r="M33" i="23"/>
  <c r="BA36" i="23"/>
  <c r="O35" i="23"/>
  <c r="BB16" i="23"/>
  <c r="N13" i="23"/>
  <c r="I21" i="23"/>
  <c r="AW24" i="23"/>
  <c r="F29" i="23"/>
  <c r="AX39" i="23"/>
  <c r="J36" i="23"/>
  <c r="BA49" i="23"/>
  <c r="BA68" i="23"/>
  <c r="BA58" i="23"/>
  <c r="AY67" i="23"/>
  <c r="AZ13" i="23"/>
  <c r="L10" i="23"/>
  <c r="AX15" i="23"/>
  <c r="J12" i="23"/>
  <c r="AT16" i="23"/>
  <c r="F13" i="23"/>
  <c r="AX36" i="23"/>
  <c r="J33" i="23"/>
  <c r="AZ22" i="23"/>
  <c r="L19" i="23"/>
  <c r="AZ26" i="23"/>
  <c r="L23" i="23"/>
  <c r="N29" i="23"/>
  <c r="BB32" i="23"/>
  <c r="F35" i="23"/>
  <c r="F25" i="23"/>
  <c r="BB34" i="23"/>
  <c r="N31" i="23"/>
  <c r="BC42" i="23"/>
  <c r="AW55" i="23"/>
  <c r="AW54" i="23"/>
  <c r="AZ68" i="23"/>
  <c r="BA44" i="23"/>
  <c r="BA43" i="23"/>
  <c r="AW68" i="23"/>
  <c r="AU15" i="23"/>
  <c r="L8" i="23"/>
  <c r="H10" i="23"/>
  <c r="BA17" i="23"/>
  <c r="BA16" i="23"/>
  <c r="M14" i="23"/>
  <c r="F15" i="23"/>
  <c r="N26" i="23"/>
  <c r="BB29" i="23"/>
  <c r="M34" i="23"/>
  <c r="BA37" i="23"/>
  <c r="BC21" i="23"/>
  <c r="O18" i="23"/>
  <c r="BB23" i="23"/>
  <c r="N20" i="23"/>
  <c r="M25" i="23"/>
  <c r="BA14" i="23"/>
  <c r="M11" i="23"/>
  <c r="AW23" i="23"/>
  <c r="I20" i="23"/>
  <c r="AU29" i="23"/>
  <c r="G32" i="23"/>
  <c r="BB48" i="23"/>
  <c r="M37" i="23"/>
  <c r="AV46" i="23"/>
  <c r="AT48" i="23"/>
  <c r="BC63" i="23"/>
  <c r="AU58" i="23"/>
  <c r="BC44" i="23"/>
  <c r="AU62" i="23"/>
  <c r="AW11" i="23"/>
  <c r="I8" i="23"/>
  <c r="G8" i="23"/>
  <c r="AU11" i="23"/>
  <c r="AU17" i="23"/>
  <c r="G14" i="23"/>
  <c r="BA15" i="23"/>
  <c r="M12" i="23"/>
  <c r="AZ20" i="23"/>
  <c r="L17" i="23"/>
  <c r="AV31" i="23"/>
  <c r="H28" i="23"/>
  <c r="K34" i="23"/>
  <c r="H33" i="23"/>
  <c r="AT24" i="23"/>
  <c r="F21" i="23"/>
  <c r="L27" i="23"/>
  <c r="F23" i="23"/>
  <c r="BC13" i="23"/>
  <c r="AX33" i="23"/>
  <c r="J30" i="23"/>
  <c r="AY17" i="23"/>
  <c r="K14" i="23"/>
  <c r="H15" i="23"/>
  <c r="N34" i="23"/>
  <c r="O13" i="23"/>
  <c r="BC16" i="23"/>
  <c r="AV24" i="23"/>
  <c r="H21" i="23"/>
  <c r="K31" i="23"/>
  <c r="AV45" i="23"/>
  <c r="AT65" i="23"/>
  <c r="BA66" i="23"/>
  <c r="AT70" i="23"/>
  <c r="AV17" i="23"/>
  <c r="AV16" i="23"/>
  <c r="H14" i="23"/>
  <c r="F10" i="23"/>
  <c r="N15" i="23"/>
  <c r="AU12" i="23"/>
  <c r="G9" i="23"/>
  <c r="BC31" i="23"/>
  <c r="O28" i="23"/>
  <c r="M20" i="23"/>
  <c r="BA25" i="23"/>
  <c r="M22" i="23"/>
  <c r="BC35" i="23"/>
  <c r="O32" i="23"/>
  <c r="BB42" i="23"/>
  <c r="AU65" i="23"/>
  <c r="AZ43" i="23"/>
  <c r="AZ44" i="23"/>
  <c r="AX11" i="23"/>
  <c r="J8" i="23"/>
  <c r="BC17" i="23"/>
  <c r="O14" i="23"/>
  <c r="O8" i="23"/>
  <c r="AU20" i="23"/>
  <c r="G17" i="23"/>
  <c r="AZ27" i="23"/>
  <c r="L24" i="23"/>
  <c r="AV33" i="23"/>
  <c r="H30" i="23"/>
  <c r="BC23" i="23"/>
  <c r="O20" i="23"/>
  <c r="L25" i="23"/>
  <c r="AZ14" i="23"/>
  <c r="L11" i="23"/>
  <c r="AV23" i="23"/>
  <c r="H20" i="23"/>
  <c r="F32" i="23"/>
  <c r="BC48" i="23"/>
  <c r="L37" i="23"/>
  <c r="AW46" i="23"/>
  <c r="AU48" i="23"/>
  <c r="AX60" i="23"/>
  <c r="N11" i="22"/>
  <c r="BB14" i="22"/>
  <c r="AZ12" i="22"/>
  <c r="L9" i="22"/>
  <c r="BA27" i="22"/>
  <c r="M24" i="22"/>
  <c r="AY36" i="22"/>
  <c r="K33" i="22"/>
  <c r="AV28" i="22"/>
  <c r="H25" i="22"/>
  <c r="BB35" i="22"/>
  <c r="N32" i="22"/>
  <c r="BB30" i="22"/>
  <c r="N27" i="22"/>
  <c r="H15" i="22"/>
  <c r="AV18" i="22"/>
  <c r="AY17" i="22"/>
  <c r="K14" i="22"/>
  <c r="AW31" i="22"/>
  <c r="I28" i="22"/>
  <c r="BA38" i="22"/>
  <c r="M35" i="22"/>
  <c r="AY16" i="22"/>
  <c r="K13" i="22"/>
  <c r="BB42" i="22"/>
  <c r="AW12" i="22"/>
  <c r="I9" i="22"/>
  <c r="F13" i="22"/>
  <c r="L13" i="22"/>
  <c r="AV13" i="22"/>
  <c r="H10" i="22"/>
  <c r="BB60" i="22"/>
  <c r="BC14" i="22"/>
  <c r="O11" i="22"/>
  <c r="BA12" i="22"/>
  <c r="M9" i="22"/>
  <c r="AU13" i="22"/>
  <c r="G10" i="22"/>
  <c r="AZ11" i="22"/>
  <c r="L8" i="22"/>
  <c r="N37" i="22"/>
  <c r="M19" i="22"/>
  <c r="AT25" i="22"/>
  <c r="F22" i="22"/>
  <c r="AU39" i="22"/>
  <c r="G36" i="22"/>
  <c r="AZ27" i="22"/>
  <c r="L24" i="22"/>
  <c r="AY31" i="22"/>
  <c r="K28" i="22"/>
  <c r="BB21" i="22"/>
  <c r="N18" i="22"/>
  <c r="BB25" i="22"/>
  <c r="N22" i="22"/>
  <c r="AW32" i="22"/>
  <c r="I29" i="22"/>
  <c r="BB37" i="22"/>
  <c r="N34" i="22"/>
  <c r="BC50" i="22"/>
  <c r="BC49" i="22"/>
  <c r="BB34" i="22"/>
  <c r="N31" i="22"/>
  <c r="BB47" i="22"/>
  <c r="BA33" i="22"/>
  <c r="M30" i="22"/>
  <c r="BA37" i="22"/>
  <c r="M34" i="22"/>
  <c r="AZ55" i="22"/>
  <c r="AU38" i="22"/>
  <c r="G35" i="22"/>
  <c r="BA54" i="22"/>
  <c r="AW64" i="22"/>
  <c r="AZ59" i="22"/>
  <c r="AY30" i="22"/>
  <c r="K27" i="22"/>
  <c r="BC35" i="22"/>
  <c r="O32" i="22"/>
  <c r="BA46" i="22"/>
  <c r="BC62" i="22"/>
  <c r="AY12" i="22"/>
  <c r="K9" i="22"/>
  <c r="AZ14" i="22"/>
  <c r="L11" i="22"/>
  <c r="BC30" i="22"/>
  <c r="O27" i="22"/>
  <c r="M31" i="22"/>
  <c r="F12" i="22"/>
  <c r="AT15" i="22"/>
  <c r="AZ13" i="22"/>
  <c r="L10" i="22"/>
  <c r="F37" i="22"/>
  <c r="BA26" i="22"/>
  <c r="M23" i="22"/>
  <c r="AZ39" i="22"/>
  <c r="L36" i="22"/>
  <c r="K24" i="22"/>
  <c r="AY27" i="22"/>
  <c r="AV31" i="22"/>
  <c r="H28" i="22"/>
  <c r="BA36" i="22"/>
  <c r="M33" i="22"/>
  <c r="BA51" i="22"/>
  <c r="AX24" i="22"/>
  <c r="J21" i="22"/>
  <c r="AU50" i="22"/>
  <c r="AV37" i="22"/>
  <c r="H34" i="22"/>
  <c r="AU47" i="22"/>
  <c r="AX35" i="22"/>
  <c r="J32" i="22"/>
  <c r="AZ43" i="22"/>
  <c r="BB46" i="22"/>
  <c r="AX38" i="22"/>
  <c r="J35" i="22"/>
  <c r="AY55" i="22"/>
  <c r="BC61" i="22"/>
  <c r="BB57" i="22"/>
  <c r="AT64" i="22"/>
  <c r="AW59" i="22"/>
  <c r="BA68" i="22"/>
  <c r="AW68" i="22"/>
  <c r="AX68" i="22"/>
  <c r="AU11" i="22"/>
  <c r="G8" i="22"/>
  <c r="AV29" i="22"/>
  <c r="H26" i="22"/>
  <c r="BB39" i="22"/>
  <c r="N36" i="22"/>
  <c r="AV44" i="22"/>
  <c r="AZ48" i="22"/>
  <c r="AX46" i="22"/>
  <c r="AX53" i="22"/>
  <c r="J11" i="22"/>
  <c r="AX14" i="22"/>
  <c r="G13" i="22"/>
  <c r="M13" i="22"/>
  <c r="AW42" i="22"/>
  <c r="AX43" i="22"/>
  <c r="AW13" i="22"/>
  <c r="I10" i="22"/>
  <c r="AZ15" i="22"/>
  <c r="L12" i="22"/>
  <c r="AY29" i="22"/>
  <c r="K26" i="22"/>
  <c r="M37" i="22"/>
  <c r="AV20" i="22"/>
  <c r="H17" i="22"/>
  <c r="AY26" i="22"/>
  <c r="K23" i="22"/>
  <c r="AW39" i="22"/>
  <c r="I36" i="22"/>
  <c r="AX18" i="22"/>
  <c r="J15" i="22"/>
  <c r="K20" i="22"/>
  <c r="AY23" i="22"/>
  <c r="AW36" i="22"/>
  <c r="I33" i="22"/>
  <c r="BC60" i="22"/>
  <c r="AZ25" i="22"/>
  <c r="L22" i="22"/>
  <c r="AZ32" i="22"/>
  <c r="L29" i="22"/>
  <c r="AY37" i="22"/>
  <c r="K34" i="22"/>
  <c r="BA56" i="22"/>
  <c r="AV43" i="22"/>
  <c r="AW55" i="22"/>
  <c r="AW61" i="22"/>
  <c r="AZ58" i="22"/>
  <c r="AX49" i="22"/>
  <c r="BA64" i="22"/>
  <c r="AU49" i="22"/>
  <c r="BC68" i="22"/>
  <c r="AW66" i="22"/>
  <c r="AV14" i="22"/>
  <c r="H11" i="22"/>
  <c r="AX11" i="22"/>
  <c r="J8" i="22"/>
  <c r="N10" i="22"/>
  <c r="BB13" i="22"/>
  <c r="BA31" i="22"/>
  <c r="M28" i="22"/>
  <c r="AZ21" i="22"/>
  <c r="L18" i="22"/>
  <c r="AX32" i="22"/>
  <c r="J29" i="22"/>
  <c r="AY50" i="22"/>
  <c r="AV33" i="22"/>
  <c r="H30" i="22"/>
  <c r="AV47" i="22"/>
  <c r="AX67" i="22"/>
  <c r="AT69" i="22"/>
  <c r="AU68" i="22"/>
  <c r="AX31" i="22"/>
  <c r="J28" i="22"/>
  <c r="AX12" i="22"/>
  <c r="J9" i="22"/>
  <c r="AZ29" i="22"/>
  <c r="L26" i="22"/>
  <c r="AU29" i="22"/>
  <c r="G26" i="22"/>
  <c r="AX27" i="22"/>
  <c r="J24" i="22"/>
  <c r="AZ36" i="22"/>
  <c r="L33" i="22"/>
  <c r="AU37" i="22"/>
  <c r="G34" i="22"/>
  <c r="AU34" i="22"/>
  <c r="G31" i="22"/>
  <c r="I31" i="22"/>
  <c r="AU42" i="22"/>
  <c r="AW29" i="22"/>
  <c r="I26" i="22"/>
  <c r="L37" i="22"/>
  <c r="AX26" i="22"/>
  <c r="J23" i="22"/>
  <c r="AX23" i="22"/>
  <c r="J20" i="22"/>
  <c r="AV36" i="22"/>
  <c r="H33" i="22"/>
  <c r="BC20" i="22"/>
  <c r="O17" i="22"/>
  <c r="BC19" i="22"/>
  <c r="AX37" i="22"/>
  <c r="J34" i="22"/>
  <c r="BA47" i="22"/>
  <c r="AT12" i="22"/>
  <c r="H13" i="22"/>
  <c r="M16" i="22"/>
  <c r="F28" i="22"/>
  <c r="AV11" i="22"/>
  <c r="H8" i="22"/>
  <c r="N12" i="22"/>
  <c r="BA11" i="22"/>
  <c r="M8" i="22"/>
  <c r="O37" i="22"/>
  <c r="L19" i="22"/>
  <c r="AU25" i="22"/>
  <c r="G22" i="22"/>
  <c r="AT39" i="22"/>
  <c r="F36" i="22"/>
  <c r="BB29" i="22"/>
  <c r="N26" i="22"/>
  <c r="AX21" i="22"/>
  <c r="J18" i="22"/>
  <c r="BC21" i="22"/>
  <c r="O18" i="22"/>
  <c r="BC25" i="22"/>
  <c r="O22" i="22"/>
  <c r="AV32" i="22"/>
  <c r="H29" i="22"/>
  <c r="BC37" i="22"/>
  <c r="O34" i="22"/>
  <c r="BB50" i="22"/>
  <c r="BC34" i="22"/>
  <c r="O31" i="22"/>
  <c r="BC47" i="22"/>
  <c r="BC46" i="22"/>
  <c r="AT35" i="22"/>
  <c r="F32" i="22"/>
  <c r="AV69" i="22"/>
  <c r="BB67" i="22"/>
  <c r="AT67" i="22"/>
  <c r="BB12" i="22"/>
  <c r="N9" i="22"/>
  <c r="F33" i="22"/>
  <c r="AT36" i="22"/>
  <c r="BA52" i="22"/>
  <c r="AX58" i="22"/>
  <c r="F11" i="22"/>
  <c r="AT14" i="22"/>
  <c r="BA14" i="22"/>
  <c r="M11" i="22"/>
  <c r="AZ44" i="22"/>
  <c r="J10" i="22"/>
  <c r="AX13" i="22"/>
  <c r="AU15" i="22"/>
  <c r="G12" i="22"/>
  <c r="BA13" i="22"/>
  <c r="M10" i="22"/>
  <c r="G37" i="22"/>
  <c r="AX22" i="22"/>
  <c r="J19" i="22"/>
  <c r="AZ26" i="22"/>
  <c r="L23" i="22"/>
  <c r="BA39" i="22"/>
  <c r="M36" i="22"/>
  <c r="AX51" i="22"/>
  <c r="AY24" i="22"/>
  <c r="K21" i="22"/>
  <c r="AT50" i="22"/>
  <c r="AW37" i="22"/>
  <c r="I34" i="22"/>
  <c r="AY35" i="22"/>
  <c r="K32" i="22"/>
  <c r="BA43" i="22"/>
  <c r="AY38" i="22"/>
  <c r="K35" i="22"/>
  <c r="AX55" i="22"/>
  <c r="BB61" i="22"/>
  <c r="BC57" i="22"/>
  <c r="AU64" i="22"/>
  <c r="AV59" i="22"/>
  <c r="AZ68" i="22"/>
  <c r="AV68" i="22"/>
  <c r="AY68" i="22"/>
  <c r="AY63" i="22"/>
  <c r="AY62" i="22"/>
  <c r="AV15" i="22"/>
  <c r="H12" i="22"/>
  <c r="AX19" i="22"/>
  <c r="J16" i="22"/>
  <c r="AT60" i="22"/>
  <c r="AX28" i="22"/>
  <c r="J25" i="22"/>
  <c r="AT48" i="22"/>
  <c r="AY53" i="22"/>
  <c r="AY14" i="22"/>
  <c r="K11" i="22"/>
  <c r="BB11" i="22"/>
  <c r="N8" i="22"/>
  <c r="AX15" i="22"/>
  <c r="J12" i="22"/>
  <c r="BA15" i="22"/>
  <c r="M12" i="22"/>
  <c r="I16" i="22"/>
  <c r="AW19" i="22"/>
  <c r="AT21" i="22"/>
  <c r="F18" i="22"/>
  <c r="AW24" i="22"/>
  <c r="I21" i="22"/>
  <c r="BA30" i="22"/>
  <c r="M27" i="22"/>
  <c r="K36" i="22"/>
  <c r="AY18" i="22"/>
  <c r="K15" i="22"/>
  <c r="N33" i="22"/>
  <c r="BB36" i="22"/>
  <c r="AV51" i="22"/>
  <c r="AX60" i="22"/>
  <c r="BA28" i="22"/>
  <c r="M25" i="22"/>
  <c r="BB33" i="22"/>
  <c r="N30" i="22"/>
  <c r="AZ50" i="22"/>
  <c r="AX34" i="22"/>
  <c r="J31" i="22"/>
  <c r="AW43" i="22"/>
  <c r="AX47" i="22"/>
  <c r="AZ42" i="22"/>
  <c r="BB54" i="22"/>
  <c r="BB53" i="22"/>
  <c r="BA58" i="22"/>
  <c r="BB66" i="22"/>
  <c r="AW63" i="22"/>
  <c r="AV66" i="22"/>
  <c r="AW14" i="22"/>
  <c r="I11" i="22"/>
  <c r="AY11" i="22"/>
  <c r="K8" i="22"/>
  <c r="BC13" i="22"/>
  <c r="O10" i="22"/>
  <c r="AV40" i="22"/>
  <c r="H37" i="22"/>
  <c r="AY20" i="22"/>
  <c r="K17" i="22"/>
  <c r="AZ31" i="22"/>
  <c r="L28" i="22"/>
  <c r="AX25" i="22"/>
  <c r="J22" i="22"/>
  <c r="AY32" i="22"/>
  <c r="K29" i="22"/>
  <c r="AX50" i="22"/>
  <c r="AW33" i="22"/>
  <c r="I30" i="22"/>
  <c r="AW47" i="22"/>
  <c r="AY64" i="22"/>
  <c r="AT53" i="22"/>
  <c r="F10" i="22"/>
  <c r="AT13" i="22"/>
  <c r="AV30" i="22"/>
  <c r="H27" i="22"/>
  <c r="AY33" i="22"/>
  <c r="K30" i="22"/>
  <c r="L30" i="22"/>
  <c r="AZ33" i="22"/>
  <c r="AZ37" i="22"/>
  <c r="L34" i="22"/>
  <c r="AT38" i="22"/>
  <c r="F35" i="22"/>
  <c r="AV64" i="22"/>
  <c r="AX30" i="22"/>
  <c r="J27" i="22"/>
  <c r="L31" i="22"/>
  <c r="AU28" i="22"/>
  <c r="AV41" i="22"/>
  <c r="AT11" i="22"/>
  <c r="F8" i="22"/>
  <c r="BC39" i="22"/>
  <c r="O36" i="22"/>
  <c r="BC38" i="22"/>
  <c r="AX29" i="22"/>
  <c r="J26" i="22"/>
  <c r="AW20" i="22"/>
  <c r="I17" i="22"/>
  <c r="AV39" i="22"/>
  <c r="H36" i="22"/>
  <c r="AV27" i="22"/>
  <c r="H24" i="22"/>
  <c r="AV26" i="22"/>
  <c r="BA25" i="22"/>
  <c r="M22" i="22"/>
  <c r="BA32" i="22"/>
  <c r="M29" i="22"/>
  <c r="AY44" i="22"/>
  <c r="AZ64" i="22"/>
  <c r="G23" i="22"/>
  <c r="AU26" i="22"/>
  <c r="BA21" i="22"/>
  <c r="M18" i="22"/>
  <c r="AU33" i="22"/>
  <c r="G30" i="22"/>
  <c r="AU12" i="22"/>
  <c r="G9" i="22"/>
  <c r="I13" i="22"/>
  <c r="L16" i="22"/>
  <c r="G28" i="22"/>
  <c r="AW11" i="22"/>
  <c r="I8" i="22"/>
  <c r="O12" i="22"/>
  <c r="AW30" i="22"/>
  <c r="I27" i="22"/>
  <c r="BC29" i="22"/>
  <c r="O26" i="22"/>
  <c r="J33" i="22"/>
  <c r="AX36" i="22"/>
  <c r="AY21" i="22"/>
  <c r="K18" i="22"/>
  <c r="AW28" i="22"/>
  <c r="I25" i="22"/>
  <c r="AX33" i="22"/>
  <c r="J30" i="22"/>
  <c r="AU35" i="22"/>
  <c r="G32" i="22"/>
  <c r="AV54" i="22"/>
  <c r="AW49" i="22"/>
  <c r="BC12" i="22"/>
  <c r="O9" i="22"/>
  <c r="AU36" i="22"/>
  <c r="G33" i="22"/>
  <c r="AY58" i="22"/>
  <c r="AU14" i="22"/>
  <c r="G11" i="22"/>
  <c r="BA44" i="22"/>
  <c r="AY13" i="22"/>
  <c r="K10" i="22"/>
  <c r="BA29" i="22"/>
  <c r="M26" i="22"/>
  <c r="I15" i="22"/>
  <c r="AW18" i="22"/>
  <c r="K19" i="22"/>
  <c r="AY22" i="22"/>
  <c r="AT29" i="22"/>
  <c r="F26" i="22"/>
  <c r="AX17" i="22"/>
  <c r="J14" i="22"/>
  <c r="AU30" i="22"/>
  <c r="AY51" i="22"/>
  <c r="AT37" i="22"/>
  <c r="F34" i="22"/>
  <c r="AX56" i="22"/>
  <c r="AT34" i="22"/>
  <c r="F31" i="22"/>
  <c r="H31" i="22"/>
  <c r="AW41" i="22"/>
  <c r="BB49" i="22"/>
  <c r="AZ38" i="22"/>
  <c r="L35" i="22"/>
  <c r="AT42" i="22"/>
  <c r="AZ53" i="22"/>
  <c r="BB63" i="22"/>
  <c r="J13" i="22"/>
  <c r="AX16" i="22"/>
  <c r="AW15" i="22"/>
  <c r="I12" i="22"/>
  <c r="AY19" i="22"/>
  <c r="K16" i="22"/>
  <c r="K25" i="22"/>
  <c r="AY28" i="22"/>
  <c r="BC42" i="22"/>
  <c r="BC55" i="22"/>
  <c r="AV12" i="22"/>
  <c r="H9" i="22"/>
  <c r="BC28" i="22"/>
  <c r="BC11" i="22"/>
  <c r="O8" i="22"/>
  <c r="AY15" i="22"/>
  <c r="K12" i="22"/>
  <c r="H16" i="22"/>
  <c r="AV19" i="22"/>
  <c r="AU21" i="22"/>
  <c r="G18" i="22"/>
  <c r="H21" i="22"/>
  <c r="AV24" i="22"/>
  <c r="AZ30" i="22"/>
  <c r="L27" i="22"/>
  <c r="J36" i="22"/>
  <c r="AW27" i="22"/>
  <c r="I24" i="22"/>
  <c r="BC36" i="22"/>
  <c r="O33" i="22"/>
  <c r="AY60" i="22"/>
  <c r="BB20" i="22"/>
  <c r="N17" i="22"/>
  <c r="AZ28" i="22"/>
  <c r="L25" i="22"/>
  <c r="BC33" i="22"/>
  <c r="O30" i="22"/>
  <c r="BA50" i="22"/>
  <c r="AY34" i="22"/>
  <c r="K31" i="22"/>
  <c r="AX44" i="22"/>
  <c r="AY47" i="22"/>
  <c r="BA42" i="22"/>
  <c r="BC54" i="22"/>
  <c r="BC53" i="22"/>
  <c r="AY67" i="22"/>
  <c r="BC66" i="22"/>
  <c r="AT26" i="22"/>
  <c r="F23" i="22"/>
  <c r="AW40" i="22"/>
  <c r="I37" i="22"/>
  <c r="AX20" i="22"/>
  <c r="J17" i="22"/>
  <c r="AY25" i="22"/>
  <c r="K22" i="22"/>
  <c r="AT33" i="22"/>
  <c r="F30" i="22"/>
  <c r="AV50" i="22"/>
  <c r="AX64" i="22"/>
  <c r="AU53" i="22"/>
  <c r="AU66" i="22"/>
  <c r="N9" i="21"/>
  <c r="AX14" i="21"/>
  <c r="J11" i="21"/>
  <c r="M12" i="21"/>
  <c r="BA15" i="21"/>
  <c r="BB16" i="21"/>
  <c r="N13" i="21"/>
  <c r="BC20" i="21"/>
  <c r="O17" i="21"/>
  <c r="F26" i="21"/>
  <c r="AY31" i="21"/>
  <c r="K28" i="21"/>
  <c r="AV33" i="21"/>
  <c r="H30" i="21"/>
  <c r="AY38" i="21"/>
  <c r="K35" i="21"/>
  <c r="BC30" i="21"/>
  <c r="O27" i="21"/>
  <c r="AZ39" i="21"/>
  <c r="L36" i="21"/>
  <c r="AW19" i="21"/>
  <c r="I16" i="21"/>
  <c r="BC26" i="21"/>
  <c r="O23" i="21"/>
  <c r="N34" i="21"/>
  <c r="AW40" i="21"/>
  <c r="I37" i="21"/>
  <c r="BB66" i="21"/>
  <c r="AV13" i="21"/>
  <c r="H10" i="21"/>
  <c r="AU14" i="21"/>
  <c r="G11" i="21"/>
  <c r="M13" i="21"/>
  <c r="BA16" i="21"/>
  <c r="AT25" i="21"/>
  <c r="F22" i="21"/>
  <c r="AX29" i="21"/>
  <c r="J26" i="21"/>
  <c r="AZ33" i="21"/>
  <c r="L30" i="21"/>
  <c r="BC11" i="21"/>
  <c r="O8" i="21"/>
  <c r="F16" i="21"/>
  <c r="I25" i="21"/>
  <c r="AW28" i="21"/>
  <c r="BA32" i="21"/>
  <c r="M29" i="21"/>
  <c r="AT18" i="21"/>
  <c r="BA24" i="21"/>
  <c r="M21" i="21"/>
  <c r="AY30" i="21"/>
  <c r="K27" i="21"/>
  <c r="AV48" i="21"/>
  <c r="AU37" i="21"/>
  <c r="G34" i="21"/>
  <c r="AV41" i="21"/>
  <c r="H38" i="21"/>
  <c r="AY45" i="21"/>
  <c r="AZ56" i="21"/>
  <c r="BA55" i="21"/>
  <c r="M10" i="21"/>
  <c r="BA13" i="21"/>
  <c r="BB14" i="21"/>
  <c r="N11" i="21"/>
  <c r="AX16" i="21"/>
  <c r="J13" i="21"/>
  <c r="BA27" i="21"/>
  <c r="BA26" i="21"/>
  <c r="M24" i="21"/>
  <c r="AW21" i="21"/>
  <c r="I19" i="21"/>
  <c r="O16" i="21"/>
  <c r="BC19" i="21"/>
  <c r="AY25" i="21"/>
  <c r="K22" i="21"/>
  <c r="AY24" i="21"/>
  <c r="AW31" i="21"/>
  <c r="I28" i="21"/>
  <c r="AX33" i="21"/>
  <c r="J30" i="21"/>
  <c r="BC36" i="21"/>
  <c r="O33" i="21"/>
  <c r="AU38" i="21"/>
  <c r="G35" i="21"/>
  <c r="AY18" i="21"/>
  <c r="K15" i="21"/>
  <c r="AY17" i="21"/>
  <c r="G20" i="21"/>
  <c r="AU23" i="21"/>
  <c r="AU22" i="21"/>
  <c r="AW29" i="21"/>
  <c r="I26" i="21"/>
  <c r="I29" i="21"/>
  <c r="AW32" i="21"/>
  <c r="AY28" i="21"/>
  <c r="K25" i="21"/>
  <c r="F38" i="21"/>
  <c r="M38" i="21"/>
  <c r="AW64" i="21"/>
  <c r="AW58" i="21"/>
  <c r="AU12" i="21"/>
  <c r="G9" i="21"/>
  <c r="AZ14" i="21"/>
  <c r="L11" i="21"/>
  <c r="BC15" i="21"/>
  <c r="O12" i="21"/>
  <c r="AW27" i="21"/>
  <c r="I24" i="21"/>
  <c r="BB29" i="21"/>
  <c r="N26" i="21"/>
  <c r="AU33" i="21"/>
  <c r="G30" i="21"/>
  <c r="I31" i="21"/>
  <c r="AW34" i="21"/>
  <c r="L35" i="21"/>
  <c r="AZ38" i="21"/>
  <c r="BC18" i="21"/>
  <c r="O15" i="21"/>
  <c r="BC32" i="21"/>
  <c r="O29" i="21"/>
  <c r="BB39" i="21"/>
  <c r="N36" i="21"/>
  <c r="BA29" i="21"/>
  <c r="M26" i="21"/>
  <c r="BB43" i="21"/>
  <c r="AX48" i="21"/>
  <c r="J37" i="21"/>
  <c r="AV12" i="21"/>
  <c r="H9" i="21"/>
  <c r="AU13" i="21"/>
  <c r="G10" i="21"/>
  <c r="AV16" i="21"/>
  <c r="H13" i="21"/>
  <c r="F24" i="21"/>
  <c r="AT27" i="21"/>
  <c r="BB24" i="21"/>
  <c r="N21" i="21"/>
  <c r="BC25" i="21"/>
  <c r="O22" i="21"/>
  <c r="G26" i="21"/>
  <c r="AX31" i="21"/>
  <c r="J28" i="21"/>
  <c r="AW33" i="21"/>
  <c r="I30" i="21"/>
  <c r="L33" i="21"/>
  <c r="AZ36" i="21"/>
  <c r="AX38" i="21"/>
  <c r="J35" i="21"/>
  <c r="BB30" i="21"/>
  <c r="N27" i="21"/>
  <c r="BA39" i="21"/>
  <c r="M36" i="21"/>
  <c r="H16" i="21"/>
  <c r="AV19" i="21"/>
  <c r="BB26" i="21"/>
  <c r="N23" i="21"/>
  <c r="O34" i="21"/>
  <c r="AY55" i="21"/>
  <c r="AY54" i="21"/>
  <c r="I10" i="21"/>
  <c r="AW13" i="21"/>
  <c r="F11" i="21"/>
  <c r="AT14" i="21"/>
  <c r="K12" i="21"/>
  <c r="AY15" i="21"/>
  <c r="AU25" i="21"/>
  <c r="G22" i="21"/>
  <c r="AU24" i="21"/>
  <c r="AY29" i="21"/>
  <c r="K26" i="21"/>
  <c r="BA33" i="21"/>
  <c r="M30" i="21"/>
  <c r="AY36" i="21"/>
  <c r="K33" i="21"/>
  <c r="H35" i="21"/>
  <c r="AV38" i="21"/>
  <c r="BB11" i="21"/>
  <c r="N8" i="21"/>
  <c r="G16" i="21"/>
  <c r="AU18" i="21"/>
  <c r="AY39" i="21"/>
  <c r="K36" i="21"/>
  <c r="AU26" i="21"/>
  <c r="G23" i="21"/>
  <c r="AX35" i="21"/>
  <c r="J32" i="21"/>
  <c r="N37" i="21"/>
  <c r="AV37" i="21"/>
  <c r="H34" i="21"/>
  <c r="AY12" i="21"/>
  <c r="K9" i="21"/>
  <c r="AV14" i="21"/>
  <c r="H11" i="21"/>
  <c r="G12" i="21"/>
  <c r="AU15" i="21"/>
  <c r="L16" i="21"/>
  <c r="AZ19" i="21"/>
  <c r="AZ18" i="21"/>
  <c r="AZ11" i="21"/>
  <c r="L8" i="21"/>
  <c r="BB23" i="21"/>
  <c r="N20" i="21"/>
  <c r="AU28" i="21"/>
  <c r="G25" i="21"/>
  <c r="BB33" i="21"/>
  <c r="N30" i="21"/>
  <c r="AY34" i="21"/>
  <c r="K31" i="21"/>
  <c r="L18" i="21"/>
  <c r="AZ20" i="21"/>
  <c r="AV25" i="21"/>
  <c r="H22" i="21"/>
  <c r="AV30" i="21"/>
  <c r="H27" i="21"/>
  <c r="AU39" i="21"/>
  <c r="G36" i="21"/>
  <c r="AZ25" i="21"/>
  <c r="L22" i="21"/>
  <c r="AY32" i="21"/>
  <c r="K29" i="21"/>
  <c r="AT40" i="21"/>
  <c r="F37" i="21"/>
  <c r="L38" i="21"/>
  <c r="AY65" i="21"/>
  <c r="BA14" i="21"/>
  <c r="M11" i="21"/>
  <c r="BB15" i="21"/>
  <c r="N12" i="21"/>
  <c r="BC27" i="21"/>
  <c r="O24" i="21"/>
  <c r="AT17" i="21"/>
  <c r="F14" i="21"/>
  <c r="AT21" i="21"/>
  <c r="F18" i="21"/>
  <c r="AT24" i="21"/>
  <c r="L28" i="21"/>
  <c r="AZ31" i="21"/>
  <c r="N31" i="21"/>
  <c r="BB34" i="21"/>
  <c r="F33" i="21"/>
  <c r="AT36" i="21"/>
  <c r="M35" i="21"/>
  <c r="BA38" i="21"/>
  <c r="N19" i="21"/>
  <c r="BB22" i="21"/>
  <c r="AV39" i="21"/>
  <c r="H36" i="21"/>
  <c r="BB17" i="21"/>
  <c r="N14" i="21"/>
  <c r="K37" i="21"/>
  <c r="AT57" i="21"/>
  <c r="BA61" i="21"/>
  <c r="AW12" i="21"/>
  <c r="I9" i="21"/>
  <c r="AT13" i="21"/>
  <c r="F10" i="21"/>
  <c r="AW16" i="21"/>
  <c r="I13" i="21"/>
  <c r="AU27" i="21"/>
  <c r="G24" i="21"/>
  <c r="BC24" i="21"/>
  <c r="O21" i="21"/>
  <c r="BB25" i="21"/>
  <c r="N22" i="21"/>
  <c r="BB31" i="21"/>
  <c r="N28" i="21"/>
  <c r="F31" i="21"/>
  <c r="AT34" i="21"/>
  <c r="BA36" i="21"/>
  <c r="M33" i="21"/>
  <c r="AT32" i="21"/>
  <c r="F29" i="21"/>
  <c r="N18" i="21"/>
  <c r="BB21" i="21"/>
  <c r="AT35" i="21"/>
  <c r="F32" i="21"/>
  <c r="AW50" i="21"/>
  <c r="AX55" i="21"/>
  <c r="AX54" i="21"/>
  <c r="AZ12" i="21"/>
  <c r="L9" i="21"/>
  <c r="AX15" i="21"/>
  <c r="J12" i="21"/>
  <c r="H14" i="21"/>
  <c r="AV17" i="21"/>
  <c r="J20" i="21"/>
  <c r="AX23" i="21"/>
  <c r="F28" i="21"/>
  <c r="AT31" i="21"/>
  <c r="L31" i="21"/>
  <c r="AZ34" i="21"/>
  <c r="AX36" i="21"/>
  <c r="J33" i="21"/>
  <c r="I35" i="21"/>
  <c r="AW38" i="21"/>
  <c r="L14" i="21"/>
  <c r="AZ17" i="21"/>
  <c r="AX39" i="21"/>
  <c r="J36" i="21"/>
  <c r="AT26" i="21"/>
  <c r="F23" i="21"/>
  <c r="AY35" i="21"/>
  <c r="K32" i="21"/>
  <c r="O37" i="21"/>
  <c r="AW37" i="21"/>
  <c r="I34" i="21"/>
  <c r="AU58" i="21"/>
  <c r="BB67" i="21"/>
  <c r="AX12" i="21"/>
  <c r="J9" i="21"/>
  <c r="AW14" i="21"/>
  <c r="I11" i="21"/>
  <c r="F12" i="21"/>
  <c r="AT15" i="21"/>
  <c r="BA19" i="21"/>
  <c r="M16" i="21"/>
  <c r="BA11" i="21"/>
  <c r="M8" i="21"/>
  <c r="O20" i="21"/>
  <c r="BC23" i="21"/>
  <c r="AT28" i="21"/>
  <c r="F25" i="21"/>
  <c r="BC33" i="21"/>
  <c r="O30" i="21"/>
  <c r="AX34" i="21"/>
  <c r="J31" i="21"/>
  <c r="I33" i="21"/>
  <c r="AW36" i="21"/>
  <c r="BA21" i="21"/>
  <c r="M18" i="21"/>
  <c r="BA20" i="21"/>
  <c r="AW25" i="21"/>
  <c r="I22" i="21"/>
  <c r="AW24" i="21"/>
  <c r="AW30" i="21"/>
  <c r="I27" i="21"/>
  <c r="AT39" i="21"/>
  <c r="F36" i="21"/>
  <c r="BA25" i="21"/>
  <c r="M22" i="21"/>
  <c r="AX32" i="21"/>
  <c r="J29" i="21"/>
  <c r="AU40" i="21"/>
  <c r="G37" i="21"/>
  <c r="H32" i="21"/>
  <c r="AX65" i="21"/>
  <c r="K10" i="21"/>
  <c r="AY13" i="21"/>
  <c r="AV15" i="21"/>
  <c r="H12" i="21"/>
  <c r="G13" i="21"/>
  <c r="AU16" i="21"/>
  <c r="N24" i="21"/>
  <c r="G14" i="21"/>
  <c r="AU17" i="21"/>
  <c r="G18" i="21"/>
  <c r="AU21" i="21"/>
  <c r="BA31" i="21"/>
  <c r="M28" i="21"/>
  <c r="BC34" i="21"/>
  <c r="O31" i="21"/>
  <c r="AU36" i="21"/>
  <c r="G33" i="21"/>
  <c r="BC22" i="21"/>
  <c r="O19" i="21"/>
  <c r="AW39" i="21"/>
  <c r="I36" i="21"/>
  <c r="BC17" i="21"/>
  <c r="O14" i="21"/>
  <c r="J34" i="21"/>
  <c r="AX37" i="21"/>
  <c r="BB35" i="21"/>
  <c r="N32" i="21"/>
  <c r="AY44" i="21"/>
  <c r="AU57" i="21"/>
  <c r="O9" i="21"/>
  <c r="AY14" i="21"/>
  <c r="K11" i="21"/>
  <c r="AZ15" i="21"/>
  <c r="L12" i="21"/>
  <c r="BC16" i="21"/>
  <c r="O13" i="21"/>
  <c r="BB20" i="21"/>
  <c r="N17" i="21"/>
  <c r="BC31" i="21"/>
  <c r="O28" i="21"/>
  <c r="AU34" i="21"/>
  <c r="G31" i="21"/>
  <c r="AU11" i="21"/>
  <c r="G8" i="21"/>
  <c r="AU32" i="21"/>
  <c r="G29" i="21"/>
  <c r="O18" i="21"/>
  <c r="BC21" i="21"/>
  <c r="AU35" i="21"/>
  <c r="G32" i="21"/>
  <c r="AV40" i="21"/>
  <c r="H37" i="21"/>
  <c r="AT59" i="21"/>
  <c r="BA12" i="21"/>
  <c r="M9" i="21"/>
  <c r="AZ16" i="21"/>
  <c r="L13" i="21"/>
  <c r="AV18" i="21"/>
  <c r="AW17" i="21"/>
  <c r="I14" i="21"/>
  <c r="K20" i="21"/>
  <c r="AY23" i="21"/>
  <c r="AY22" i="21"/>
  <c r="BC28" i="21"/>
  <c r="O25" i="21"/>
  <c r="AU31" i="21"/>
  <c r="G28" i="21"/>
  <c r="BA34" i="21"/>
  <c r="M31" i="21"/>
  <c r="AZ47" i="21"/>
  <c r="BA17" i="21"/>
  <c r="M14" i="21"/>
  <c r="AV28" i="21"/>
  <c r="H25" i="21"/>
  <c r="AZ32" i="21"/>
  <c r="L29" i="21"/>
  <c r="AZ24" i="21"/>
  <c r="L21" i="21"/>
  <c r="J27" i="21"/>
  <c r="AX30" i="21"/>
  <c r="AT37" i="21"/>
  <c r="F34" i="21"/>
  <c r="AW41" i="21"/>
  <c r="I38" i="21"/>
  <c r="AX45" i="21"/>
  <c r="AZ55" i="21"/>
  <c r="AW69" i="21"/>
  <c r="AW68" i="21"/>
  <c r="BC67" i="21"/>
  <c r="AZ13" i="21"/>
  <c r="L10" i="21"/>
  <c r="BC14" i="21"/>
  <c r="O11" i="21"/>
  <c r="K13" i="21"/>
  <c r="AY16" i="21"/>
  <c r="AZ27" i="21"/>
  <c r="L24" i="21"/>
  <c r="H19" i="21"/>
  <c r="BB19" i="21"/>
  <c r="N16" i="21"/>
  <c r="J22" i="21"/>
  <c r="AX25" i="21"/>
  <c r="AV31" i="21"/>
  <c r="H28" i="21"/>
  <c r="AY33" i="21"/>
  <c r="K30" i="21"/>
  <c r="N33" i="21"/>
  <c r="BB36" i="21"/>
  <c r="F35" i="21"/>
  <c r="AT38" i="21"/>
  <c r="AX18" i="21"/>
  <c r="J15" i="21"/>
  <c r="F20" i="21"/>
  <c r="AT23" i="21"/>
  <c r="AV29" i="21"/>
  <c r="H26" i="21"/>
  <c r="AV32" i="21"/>
  <c r="H29" i="21"/>
  <c r="AT22" i="21"/>
  <c r="G38" i="21"/>
  <c r="AW35" i="21"/>
  <c r="I32" i="21"/>
  <c r="AV64" i="21"/>
  <c r="AV58" i="21"/>
  <c r="AY11" i="21"/>
  <c r="AX13" i="21"/>
  <c r="J10" i="21"/>
  <c r="AW15" i="21"/>
  <c r="I12" i="21"/>
  <c r="F13" i="21"/>
  <c r="AT16" i="21"/>
  <c r="AV27" i="21"/>
  <c r="H24" i="21"/>
  <c r="BC29" i="21"/>
  <c r="O26" i="21"/>
  <c r="F30" i="21"/>
  <c r="AT33" i="21"/>
  <c r="AV34" i="21"/>
  <c r="H31" i="21"/>
  <c r="BA37" i="21"/>
  <c r="BB18" i="21"/>
  <c r="N15" i="21"/>
  <c r="BB32" i="21"/>
  <c r="N29" i="21"/>
  <c r="BC39" i="21"/>
  <c r="O36" i="21"/>
  <c r="AZ29" i="21"/>
  <c r="L26" i="21"/>
  <c r="AY37" i="21"/>
  <c r="K34" i="21"/>
  <c r="BC43" i="21"/>
  <c r="AY48" i="21"/>
  <c r="BC35" i="21"/>
  <c r="O32" i="21"/>
  <c r="BB58" i="21"/>
  <c r="AX44" i="21"/>
  <c r="AY47" i="21"/>
  <c r="AU49" i="21"/>
  <c r="AU54" i="21"/>
  <c r="AV68" i="21"/>
  <c r="BC11" i="20"/>
  <c r="O8" i="20"/>
  <c r="AW13" i="20"/>
  <c r="I10" i="20"/>
  <c r="BB12" i="20"/>
  <c r="N9" i="20"/>
  <c r="AW14" i="20"/>
  <c r="I11" i="20"/>
  <c r="J15" i="20"/>
  <c r="AU34" i="20"/>
  <c r="G31" i="20"/>
  <c r="I33" i="20"/>
  <c r="AU38" i="20"/>
  <c r="G35" i="20"/>
  <c r="AU28" i="20"/>
  <c r="G25" i="20"/>
  <c r="AZ32" i="20"/>
  <c r="L29" i="20"/>
  <c r="AY39" i="20"/>
  <c r="K36" i="20"/>
  <c r="H37" i="20"/>
  <c r="AT11" i="20"/>
  <c r="F8" i="20"/>
  <c r="BC17" i="20"/>
  <c r="O14" i="20"/>
  <c r="AT15" i="20"/>
  <c r="F12" i="20"/>
  <c r="I18" i="20"/>
  <c r="G32" i="20"/>
  <c r="L14" i="20"/>
  <c r="BB23" i="20"/>
  <c r="N20" i="20"/>
  <c r="AX34" i="20"/>
  <c r="J31" i="20"/>
  <c r="AX24" i="20"/>
  <c r="J21" i="20"/>
  <c r="N28" i="20"/>
  <c r="F22" i="20"/>
  <c r="I28" i="20"/>
  <c r="AW30" i="20"/>
  <c r="O36" i="20"/>
  <c r="G37" i="20"/>
  <c r="AT49" i="20"/>
  <c r="J34" i="20"/>
  <c r="AX61" i="20"/>
  <c r="AV64" i="20"/>
  <c r="AU13" i="20"/>
  <c r="G10" i="20"/>
  <c r="AW15" i="20"/>
  <c r="I12" i="20"/>
  <c r="H17" i="20"/>
  <c r="AV20" i="20"/>
  <c r="AT23" i="20"/>
  <c r="F20" i="20"/>
  <c r="AX36" i="20"/>
  <c r="J33" i="20"/>
  <c r="J26" i="20"/>
  <c r="L25" i="20"/>
  <c r="AU33" i="20"/>
  <c r="G30" i="20"/>
  <c r="AT37" i="20"/>
  <c r="F34" i="20"/>
  <c r="AY49" i="20"/>
  <c r="BA56" i="20"/>
  <c r="AT48" i="20"/>
  <c r="BC37" i="20"/>
  <c r="O34" i="20"/>
  <c r="I9" i="20"/>
  <c r="AW12" i="20"/>
  <c r="AY17" i="20"/>
  <c r="K14" i="20"/>
  <c r="BC22" i="20"/>
  <c r="O19" i="20"/>
  <c r="AZ35" i="20"/>
  <c r="L32" i="20"/>
  <c r="H13" i="20"/>
  <c r="G17" i="20"/>
  <c r="AY26" i="20"/>
  <c r="K23" i="20"/>
  <c r="AT27" i="20"/>
  <c r="F24" i="20"/>
  <c r="AT43" i="20"/>
  <c r="AV49" i="20"/>
  <c r="BC57" i="20"/>
  <c r="AX54" i="20"/>
  <c r="BB67" i="20"/>
  <c r="AT69" i="20"/>
  <c r="BB11" i="20"/>
  <c r="N8" i="20"/>
  <c r="AY13" i="20"/>
  <c r="K10" i="20"/>
  <c r="AV14" i="20"/>
  <c r="H11" i="20"/>
  <c r="K15" i="20"/>
  <c r="AX35" i="20"/>
  <c r="J32" i="20"/>
  <c r="AT34" i="20"/>
  <c r="F31" i="20"/>
  <c r="H33" i="20"/>
  <c r="M30" i="20"/>
  <c r="AT24" i="20"/>
  <c r="F21" i="20"/>
  <c r="BC38" i="20"/>
  <c r="O35" i="20"/>
  <c r="AU11" i="20"/>
  <c r="G8" i="20"/>
  <c r="BC13" i="20"/>
  <c r="O10" i="20"/>
  <c r="BA15" i="20"/>
  <c r="M12" i="20"/>
  <c r="J18" i="20"/>
  <c r="F32" i="20"/>
  <c r="M14" i="20"/>
  <c r="BC23" i="20"/>
  <c r="O20" i="20"/>
  <c r="K31" i="20"/>
  <c r="AY34" i="20"/>
  <c r="AY24" i="20"/>
  <c r="K21" i="20"/>
  <c r="O28" i="20"/>
  <c r="G22" i="20"/>
  <c r="H28" i="20"/>
  <c r="AV30" i="20"/>
  <c r="N36" i="20"/>
  <c r="F37" i="20"/>
  <c r="AY61" i="20"/>
  <c r="AW64" i="20"/>
  <c r="AT13" i="20"/>
  <c r="F10" i="20"/>
  <c r="AV15" i="20"/>
  <c r="H12" i="20"/>
  <c r="AW20" i="20"/>
  <c r="I17" i="20"/>
  <c r="N15" i="20"/>
  <c r="AU23" i="20"/>
  <c r="G20" i="20"/>
  <c r="K33" i="20"/>
  <c r="AY36" i="20"/>
  <c r="K26" i="20"/>
  <c r="M25" i="20"/>
  <c r="AT39" i="20"/>
  <c r="F36" i="20"/>
  <c r="L8" i="20"/>
  <c r="AZ13" i="20"/>
  <c r="L10" i="20"/>
  <c r="AY12" i="20"/>
  <c r="K9" i="20"/>
  <c r="BB21" i="20"/>
  <c r="N18" i="20"/>
  <c r="F15" i="20"/>
  <c r="AW35" i="20"/>
  <c r="I32" i="20"/>
  <c r="BA14" i="20"/>
  <c r="M11" i="20"/>
  <c r="BC36" i="20"/>
  <c r="O33" i="20"/>
  <c r="AU27" i="20"/>
  <c r="G24" i="20"/>
  <c r="AU43" i="20"/>
  <c r="AW49" i="20"/>
  <c r="AY54" i="20"/>
  <c r="AW53" i="20"/>
  <c r="AV60" i="20"/>
  <c r="AY65" i="20"/>
  <c r="AU69" i="20"/>
  <c r="AU16" i="20"/>
  <c r="G13" i="20"/>
  <c r="AX13" i="20"/>
  <c r="J10" i="20"/>
  <c r="AT14" i="20"/>
  <c r="F11" i="20"/>
  <c r="F19" i="20"/>
  <c r="AT22" i="20"/>
  <c r="AY35" i="20"/>
  <c r="K32" i="20"/>
  <c r="N11" i="20"/>
  <c r="AX20" i="20"/>
  <c r="M33" i="20"/>
  <c r="BA36" i="20"/>
  <c r="J24" i="20"/>
  <c r="L30" i="20"/>
  <c r="AU24" i="20"/>
  <c r="G21" i="20"/>
  <c r="BB38" i="20"/>
  <c r="N35" i="20"/>
  <c r="BA42" i="20"/>
  <c r="O12" i="20"/>
  <c r="AX11" i="20"/>
  <c r="J8" i="20"/>
  <c r="BB13" i="20"/>
  <c r="N10" i="20"/>
  <c r="L12" i="20"/>
  <c r="AY21" i="20"/>
  <c r="K18" i="20"/>
  <c r="K19" i="20"/>
  <c r="K12" i="20"/>
  <c r="AT29" i="20"/>
  <c r="F26" i="20"/>
  <c r="AU32" i="20"/>
  <c r="G29" i="20"/>
  <c r="AZ60" i="20"/>
  <c r="AV11" i="20"/>
  <c r="H8" i="20"/>
  <c r="AT17" i="20"/>
  <c r="F14" i="20"/>
  <c r="O15" i="20"/>
  <c r="BA16" i="20"/>
  <c r="M13" i="20"/>
  <c r="AZ21" i="20"/>
  <c r="L18" i="20"/>
  <c r="O31" i="20"/>
  <c r="AX25" i="20"/>
  <c r="J22" i="20"/>
  <c r="M35" i="20"/>
  <c r="BA37" i="20"/>
  <c r="AU39" i="20"/>
  <c r="G36" i="20"/>
  <c r="AZ47" i="20"/>
  <c r="AX60" i="20"/>
  <c r="M8" i="20"/>
  <c r="BA11" i="20"/>
  <c r="BA13" i="20"/>
  <c r="M10" i="20"/>
  <c r="AX12" i="20"/>
  <c r="J9" i="20"/>
  <c r="BC21" i="20"/>
  <c r="O18" i="20"/>
  <c r="G15" i="20"/>
  <c r="AV35" i="20"/>
  <c r="H32" i="20"/>
  <c r="AZ14" i="20"/>
  <c r="L11" i="20"/>
  <c r="N33" i="20"/>
  <c r="L22" i="20"/>
  <c r="AW38" i="20"/>
  <c r="I35" i="20"/>
  <c r="AV39" i="20"/>
  <c r="H36" i="20"/>
  <c r="K37" i="20"/>
  <c r="BB47" i="20"/>
  <c r="BA50" i="20"/>
  <c r="BB61" i="20"/>
  <c r="AZ55" i="20"/>
  <c r="BC52" i="20"/>
  <c r="AW60" i="20"/>
  <c r="AT64" i="20"/>
  <c r="AT68" i="20"/>
  <c r="AT16" i="20"/>
  <c r="F13" i="20"/>
  <c r="AV13" i="20"/>
  <c r="H10" i="20"/>
  <c r="BC12" i="20"/>
  <c r="O9" i="20"/>
  <c r="AU14" i="20"/>
  <c r="G11" i="20"/>
  <c r="I14" i="20"/>
  <c r="AU22" i="20"/>
  <c r="G19" i="20"/>
  <c r="BC14" i="20"/>
  <c r="O11" i="20"/>
  <c r="AY20" i="20"/>
  <c r="K17" i="20"/>
  <c r="L33" i="20"/>
  <c r="K24" i="20"/>
  <c r="AT38" i="20"/>
  <c r="F35" i="20"/>
  <c r="AT28" i="20"/>
  <c r="F25" i="20"/>
  <c r="BA32" i="20"/>
  <c r="M29" i="20"/>
  <c r="AX39" i="20"/>
  <c r="J36" i="20"/>
  <c r="I37" i="20"/>
  <c r="AY11" i="20"/>
  <c r="K8" i="20"/>
  <c r="AU12" i="20"/>
  <c r="G9" i="20"/>
  <c r="BB17" i="20"/>
  <c r="N14" i="20"/>
  <c r="AU15" i="20"/>
  <c r="G12" i="20"/>
  <c r="H18" i="20"/>
  <c r="J12" i="20"/>
  <c r="BA27" i="20"/>
  <c r="M24" i="20"/>
  <c r="AU29" i="20"/>
  <c r="G26" i="20"/>
  <c r="AT32" i="20"/>
  <c r="F29" i="20"/>
  <c r="AY46" i="20"/>
  <c r="AY45" i="20"/>
  <c r="K34" i="20"/>
  <c r="BC48" i="20"/>
  <c r="BA60" i="20"/>
  <c r="I8" i="20"/>
  <c r="AW11" i="20"/>
  <c r="M9" i="20"/>
  <c r="BA12" i="20"/>
  <c r="AU17" i="20"/>
  <c r="G14" i="20"/>
  <c r="BA21" i="20"/>
  <c r="M18" i="20"/>
  <c r="N31" i="20"/>
  <c r="AY25" i="20"/>
  <c r="K22" i="20"/>
  <c r="L35" i="20"/>
  <c r="AT33" i="20"/>
  <c r="F30" i="20"/>
  <c r="BB43" i="20"/>
  <c r="AU37" i="20"/>
  <c r="G34" i="20"/>
  <c r="AX49" i="20"/>
  <c r="AZ56" i="20"/>
  <c r="AU48" i="20"/>
  <c r="AU54" i="20"/>
  <c r="AY60" i="20"/>
  <c r="AX14" i="20"/>
  <c r="AV12" i="20"/>
  <c r="H9" i="20"/>
  <c r="AX17" i="20"/>
  <c r="J14" i="20"/>
  <c r="N19" i="20"/>
  <c r="BB22" i="20"/>
  <c r="BA35" i="20"/>
  <c r="M32" i="20"/>
  <c r="AW16" i="20"/>
  <c r="I13" i="20"/>
  <c r="F17" i="20"/>
  <c r="AW34" i="20"/>
  <c r="I31" i="20"/>
  <c r="AX26" i="20"/>
  <c r="J23" i="20"/>
  <c r="M22" i="20"/>
  <c r="AV38" i="20"/>
  <c r="H35" i="20"/>
  <c r="AW39" i="20"/>
  <c r="I36" i="20"/>
  <c r="J37" i="20"/>
  <c r="BC47" i="20"/>
  <c r="AZ50" i="20"/>
  <c r="BC61" i="20"/>
  <c r="BA55" i="20"/>
  <c r="BB52" i="20"/>
  <c r="BC67" i="20"/>
  <c r="BA66" i="20"/>
  <c r="AU64" i="20"/>
  <c r="AU68" i="20"/>
  <c r="AY14" i="19"/>
  <c r="K11" i="19"/>
  <c r="AU16" i="19"/>
  <c r="G13" i="19"/>
  <c r="K20" i="19"/>
  <c r="BC13" i="19"/>
  <c r="O10" i="19"/>
  <c r="J23" i="19"/>
  <c r="I22" i="19"/>
  <c r="AY41" i="19"/>
  <c r="K38" i="19"/>
  <c r="AU40" i="19"/>
  <c r="G37" i="19"/>
  <c r="AW32" i="19"/>
  <c r="I29" i="19"/>
  <c r="AV35" i="19"/>
  <c r="H32" i="19"/>
  <c r="BA61" i="19"/>
  <c r="AU68" i="19"/>
  <c r="AW14" i="19"/>
  <c r="I11" i="19"/>
  <c r="AT11" i="19"/>
  <c r="F8" i="19"/>
  <c r="AT15" i="19"/>
  <c r="F12" i="19"/>
  <c r="AY19" i="19"/>
  <c r="K16" i="19"/>
  <c r="AW41" i="19"/>
  <c r="I38" i="19"/>
  <c r="I35" i="19"/>
  <c r="AZ47" i="19"/>
  <c r="AU31" i="19"/>
  <c r="G28" i="19"/>
  <c r="BA38" i="19"/>
  <c r="M35" i="19"/>
  <c r="AU36" i="19"/>
  <c r="G33" i="19"/>
  <c r="AX55" i="19"/>
  <c r="AY54" i="19"/>
  <c r="AZ64" i="19"/>
  <c r="AZ67" i="19"/>
  <c r="AT56" i="19"/>
  <c r="BB14" i="19"/>
  <c r="N11" i="19"/>
  <c r="J12" i="19"/>
  <c r="AX15" i="19"/>
  <c r="BC25" i="19"/>
  <c r="O22" i="19"/>
  <c r="G26" i="19"/>
  <c r="AX22" i="19"/>
  <c r="J19" i="19"/>
  <c r="N21" i="19"/>
  <c r="J25" i="19"/>
  <c r="BC32" i="19"/>
  <c r="O29" i="19"/>
  <c r="AX42" i="19"/>
  <c r="N28" i="19"/>
  <c r="AW44" i="19"/>
  <c r="BC30" i="19"/>
  <c r="O27" i="19"/>
  <c r="L36" i="19"/>
  <c r="AZ39" i="19"/>
  <c r="AW48" i="19"/>
  <c r="AU46" i="19"/>
  <c r="BA57" i="19"/>
  <c r="AY64" i="19"/>
  <c r="AX50" i="19"/>
  <c r="AZ54" i="19"/>
  <c r="BC65" i="19"/>
  <c r="BC61" i="19"/>
  <c r="AV68" i="19"/>
  <c r="F11" i="19"/>
  <c r="AT14" i="19"/>
  <c r="BA14" i="19"/>
  <c r="M11" i="19"/>
  <c r="BA13" i="19"/>
  <c r="AT26" i="19"/>
  <c r="F23" i="19"/>
  <c r="AW13" i="19"/>
  <c r="I10" i="19"/>
  <c r="I17" i="19"/>
  <c r="AX18" i="19"/>
  <c r="J15" i="19"/>
  <c r="AV28" i="19"/>
  <c r="H25" i="19"/>
  <c r="BC40" i="19"/>
  <c r="O37" i="19"/>
  <c r="AZ46" i="19"/>
  <c r="AW47" i="19"/>
  <c r="AY39" i="19"/>
  <c r="K36" i="19"/>
  <c r="AY45" i="19"/>
  <c r="AU48" i="19"/>
  <c r="L34" i="19"/>
  <c r="BC46" i="19"/>
  <c r="AV46" i="19"/>
  <c r="AT53" i="19"/>
  <c r="AW64" i="19"/>
  <c r="BB49" i="19"/>
  <c r="AX52" i="19"/>
  <c r="BB63" i="19"/>
  <c r="BA60" i="19"/>
  <c r="AZ63" i="19"/>
  <c r="AV59" i="19"/>
  <c r="AX12" i="19"/>
  <c r="J9" i="19"/>
  <c r="BA16" i="19"/>
  <c r="M13" i="19"/>
  <c r="BA15" i="19"/>
  <c r="BB11" i="19"/>
  <c r="N8" i="19"/>
  <c r="N12" i="19"/>
  <c r="BB15" i="19"/>
  <c r="H16" i="19"/>
  <c r="AV19" i="19"/>
  <c r="K23" i="19"/>
  <c r="AY26" i="19"/>
  <c r="AY25" i="19"/>
  <c r="H22" i="19"/>
  <c r="J38" i="19"/>
  <c r="AX41" i="19"/>
  <c r="AT40" i="19"/>
  <c r="F37" i="19"/>
  <c r="F29" i="19"/>
  <c r="AT32" i="19"/>
  <c r="L31" i="19"/>
  <c r="J30" i="19"/>
  <c r="AX33" i="19"/>
  <c r="N35" i="19"/>
  <c r="AX56" i="19"/>
  <c r="AV12" i="19"/>
  <c r="H9" i="19"/>
  <c r="AX16" i="19"/>
  <c r="J13" i="19"/>
  <c r="AZ12" i="19"/>
  <c r="L9" i="19"/>
  <c r="AU11" i="19"/>
  <c r="G8" i="19"/>
  <c r="AU15" i="19"/>
  <c r="G12" i="19"/>
  <c r="H26" i="19"/>
  <c r="AX17" i="19"/>
  <c r="J14" i="19"/>
  <c r="F20" i="19"/>
  <c r="BA23" i="19"/>
  <c r="M21" i="19"/>
  <c r="BA28" i="19"/>
  <c r="M25" i="19"/>
  <c r="AZ41" i="19"/>
  <c r="L38" i="19"/>
  <c r="L37" i="19"/>
  <c r="AZ40" i="19"/>
  <c r="F35" i="19"/>
  <c r="AT38" i="19"/>
  <c r="BA47" i="19"/>
  <c r="AX36" i="19"/>
  <c r="J33" i="19"/>
  <c r="AX40" i="19"/>
  <c r="J37" i="19"/>
  <c r="N30" i="19"/>
  <c r="AT39" i="19"/>
  <c r="F36" i="19"/>
  <c r="AY55" i="19"/>
  <c r="AY53" i="19"/>
  <c r="AU56" i="19"/>
  <c r="BC14" i="19"/>
  <c r="O11" i="19"/>
  <c r="AY15" i="19"/>
  <c r="K12" i="19"/>
  <c r="BB25" i="19"/>
  <c r="K19" i="19"/>
  <c r="AY22" i="19"/>
  <c r="BC24" i="19"/>
  <c r="O21" i="19"/>
  <c r="K25" i="19"/>
  <c r="AY28" i="19"/>
  <c r="AU28" i="19"/>
  <c r="AX34" i="19"/>
  <c r="J31" i="19"/>
  <c r="AY42" i="19"/>
  <c r="BC31" i="19"/>
  <c r="O28" i="19"/>
  <c r="AX47" i="19"/>
  <c r="AV36" i="19"/>
  <c r="AT45" i="19"/>
  <c r="BB34" i="19"/>
  <c r="N31" i="19"/>
  <c r="BA51" i="19"/>
  <c r="BA50" i="19"/>
  <c r="AV54" i="19"/>
  <c r="BA54" i="19"/>
  <c r="AV65" i="19"/>
  <c r="AZ56" i="19"/>
  <c r="AY62" i="19"/>
  <c r="AX59" i="19"/>
  <c r="AU14" i="19"/>
  <c r="G11" i="19"/>
  <c r="BB60" i="19"/>
  <c r="AV11" i="19"/>
  <c r="H8" i="19"/>
  <c r="AV15" i="19"/>
  <c r="H12" i="19"/>
  <c r="BC21" i="19"/>
  <c r="O18" i="19"/>
  <c r="AX25" i="19"/>
  <c r="K26" i="19"/>
  <c r="AY29" i="19"/>
  <c r="AY18" i="19"/>
  <c r="K15" i="19"/>
  <c r="BB22" i="19"/>
  <c r="N19" i="19"/>
  <c r="BB35" i="19"/>
  <c r="N32" i="19"/>
  <c r="AV34" i="19"/>
  <c r="H31" i="19"/>
  <c r="AX37" i="19"/>
  <c r="J34" i="19"/>
  <c r="BB47" i="19"/>
  <c r="AT37" i="19"/>
  <c r="F34" i="19"/>
  <c r="BA43" i="19"/>
  <c r="AX35" i="19"/>
  <c r="J32" i="19"/>
  <c r="AV57" i="19"/>
  <c r="BB54" i="19"/>
  <c r="AV64" i="19"/>
  <c r="AV50" i="19"/>
  <c r="AY66" i="19"/>
  <c r="AY52" i="19"/>
  <c r="BC63" i="19"/>
  <c r="AZ60" i="19"/>
  <c r="BA63" i="19"/>
  <c r="AW59" i="19"/>
  <c r="L16" i="19"/>
  <c r="AY12" i="19"/>
  <c r="K9" i="19"/>
  <c r="AZ16" i="19"/>
  <c r="L13" i="19"/>
  <c r="BC11" i="19"/>
  <c r="O8" i="19"/>
  <c r="BC15" i="19"/>
  <c r="O12" i="19"/>
  <c r="I16" i="19"/>
  <c r="AW19" i="19"/>
  <c r="AZ29" i="19"/>
  <c r="L26" i="19"/>
  <c r="AT25" i="19"/>
  <c r="F22" i="19"/>
  <c r="AU27" i="19"/>
  <c r="G24" i="19"/>
  <c r="AW27" i="19"/>
  <c r="I24" i="19"/>
  <c r="AZ31" i="19"/>
  <c r="L28" i="19"/>
  <c r="AZ30" i="19"/>
  <c r="AX38" i="19"/>
  <c r="J35" i="19"/>
  <c r="AU32" i="19"/>
  <c r="G29" i="19"/>
  <c r="AV37" i="19"/>
  <c r="H34" i="19"/>
  <c r="M31" i="19"/>
  <c r="AY33" i="19"/>
  <c r="K30" i="19"/>
  <c r="AY32" i="19"/>
  <c r="O35" i="19"/>
  <c r="AW51" i="19"/>
  <c r="AW12" i="19"/>
  <c r="I9" i="19"/>
  <c r="AY16" i="19"/>
  <c r="K13" i="19"/>
  <c r="BA12" i="19"/>
  <c r="BA11" i="19"/>
  <c r="M9" i="19"/>
  <c r="BB20" i="19"/>
  <c r="N17" i="19"/>
  <c r="AT13" i="19"/>
  <c r="H15" i="19"/>
  <c r="AV18" i="19"/>
  <c r="AW22" i="19"/>
  <c r="I19" i="19"/>
  <c r="I26" i="19"/>
  <c r="AY17" i="19"/>
  <c r="K14" i="19"/>
  <c r="G20" i="19"/>
  <c r="AZ23" i="19"/>
  <c r="L21" i="19"/>
  <c r="AZ28" i="19"/>
  <c r="L25" i="19"/>
  <c r="BA41" i="19"/>
  <c r="M38" i="19"/>
  <c r="BA40" i="19"/>
  <c r="M37" i="19"/>
  <c r="AU38" i="19"/>
  <c r="G35" i="19"/>
  <c r="AY36" i="19"/>
  <c r="K33" i="19"/>
  <c r="AY40" i="19"/>
  <c r="K37" i="19"/>
  <c r="O30" i="19"/>
  <c r="BC33" i="19"/>
  <c r="AU39" i="19"/>
  <c r="G36" i="19"/>
  <c r="AU57" i="19"/>
  <c r="AX53" i="19"/>
  <c r="AZ69" i="19"/>
  <c r="AZ58" i="19"/>
  <c r="BB12" i="19"/>
  <c r="N9" i="19"/>
  <c r="AW16" i="19"/>
  <c r="I13" i="19"/>
  <c r="J10" i="19"/>
  <c r="AX13" i="19"/>
  <c r="H14" i="19"/>
  <c r="AV17" i="19"/>
  <c r="BC23" i="19"/>
  <c r="O20" i="19"/>
  <c r="F18" i="19"/>
  <c r="BB29" i="19"/>
  <c r="N26" i="19"/>
  <c r="BB26" i="19"/>
  <c r="N23" i="19"/>
  <c r="BC41" i="19"/>
  <c r="O38" i="19"/>
  <c r="AY34" i="19"/>
  <c r="K31" i="19"/>
  <c r="AW40" i="19"/>
  <c r="AY47" i="19"/>
  <c r="AW36" i="19"/>
  <c r="I33" i="19"/>
  <c r="BC34" i="19"/>
  <c r="O31" i="19"/>
  <c r="AW54" i="19"/>
  <c r="AT51" i="19"/>
  <c r="AX66" i="19"/>
  <c r="AW65" i="19"/>
  <c r="BA56" i="19"/>
  <c r="AX62" i="19"/>
  <c r="AY59" i="19"/>
  <c r="AT12" i="19"/>
  <c r="BB16" i="19"/>
  <c r="N13" i="19"/>
  <c r="BC60" i="19"/>
  <c r="AW11" i="19"/>
  <c r="I8" i="19"/>
  <c r="AW15" i="19"/>
  <c r="I12" i="19"/>
  <c r="BB21" i="19"/>
  <c r="N18" i="19"/>
  <c r="BC27" i="19"/>
  <c r="O24" i="19"/>
  <c r="AZ33" i="19"/>
  <c r="J17" i="19"/>
  <c r="O19" i="19"/>
  <c r="BC22" i="19"/>
  <c r="AU41" i="19"/>
  <c r="G38" i="19"/>
  <c r="O32" i="19"/>
  <c r="BC35" i="19"/>
  <c r="AW34" i="19"/>
  <c r="AW33" i="19"/>
  <c r="I31" i="19"/>
  <c r="K34" i="19"/>
  <c r="AY37" i="19"/>
  <c r="BC47" i="19"/>
  <c r="AU37" i="19"/>
  <c r="G34" i="19"/>
  <c r="AZ43" i="19"/>
  <c r="AY35" i="19"/>
  <c r="K32" i="19"/>
  <c r="AW57" i="19"/>
  <c r="AW50" i="19"/>
  <c r="AT65" i="19"/>
  <c r="AU62" i="19"/>
  <c r="AT61" i="19"/>
  <c r="BB69" i="19"/>
  <c r="BC58" i="19"/>
  <c r="AV61" i="19"/>
  <c r="AT67" i="19"/>
  <c r="M16" i="19"/>
  <c r="J11" i="19"/>
  <c r="AX14" i="19"/>
  <c r="F13" i="19"/>
  <c r="AZ15" i="19"/>
  <c r="J20" i="19"/>
  <c r="N10" i="19"/>
  <c r="BB13" i="19"/>
  <c r="BA29" i="19"/>
  <c r="M26" i="19"/>
  <c r="G22" i="19"/>
  <c r="AU25" i="19"/>
  <c r="AT27" i="19"/>
  <c r="F24" i="19"/>
  <c r="AV27" i="19"/>
  <c r="H24" i="19"/>
  <c r="BA31" i="19"/>
  <c r="M28" i="19"/>
  <c r="BA30" i="19"/>
  <c r="AY38" i="19"/>
  <c r="K35" i="19"/>
  <c r="BC44" i="19"/>
  <c r="BC43" i="19"/>
  <c r="AW37" i="19"/>
  <c r="I34" i="19"/>
  <c r="AV32" i="19"/>
  <c r="H29" i="19"/>
  <c r="AW35" i="19"/>
  <c r="I32" i="19"/>
  <c r="BC57" i="19"/>
  <c r="BC56" i="19"/>
  <c r="AV51" i="19"/>
  <c r="AZ61" i="19"/>
  <c r="AT68" i="19"/>
  <c r="AV14" i="19"/>
  <c r="H11" i="19"/>
  <c r="BC20" i="19"/>
  <c r="O17" i="19"/>
  <c r="AU13" i="19"/>
  <c r="G10" i="19"/>
  <c r="I15" i="19"/>
  <c r="AW18" i="19"/>
  <c r="AV22" i="19"/>
  <c r="H19" i="19"/>
  <c r="AX19" i="19"/>
  <c r="J16" i="19"/>
  <c r="AV41" i="19"/>
  <c r="H38" i="19"/>
  <c r="H35" i="19"/>
  <c r="AT42" i="19"/>
  <c r="AT31" i="19"/>
  <c r="F28" i="19"/>
  <c r="AZ38" i="19"/>
  <c r="L35" i="19"/>
  <c r="BB43" i="19"/>
  <c r="AT36" i="19"/>
  <c r="F33" i="19"/>
  <c r="AT57" i="19"/>
  <c r="BA64" i="19"/>
  <c r="BA52" i="19"/>
  <c r="BA69" i="19"/>
  <c r="BA58" i="19"/>
  <c r="BC12" i="19"/>
  <c r="O9" i="19"/>
  <c r="AV16" i="19"/>
  <c r="H13" i="19"/>
  <c r="AY13" i="19"/>
  <c r="K10" i="19"/>
  <c r="I14" i="19"/>
  <c r="AW17" i="19"/>
  <c r="BB23" i="19"/>
  <c r="N20" i="19"/>
  <c r="F26" i="19"/>
  <c r="G18" i="19"/>
  <c r="AU21" i="19"/>
  <c r="BC29" i="19"/>
  <c r="O26" i="19"/>
  <c r="BC26" i="19"/>
  <c r="O23" i="19"/>
  <c r="BB41" i="19"/>
  <c r="N38" i="19"/>
  <c r="N29" i="19"/>
  <c r="AV44" i="19"/>
  <c r="BB30" i="19"/>
  <c r="N27" i="19"/>
  <c r="BA39" i="19"/>
  <c r="M36" i="19"/>
  <c r="AT46" i="19"/>
  <c r="AZ57" i="19"/>
  <c r="BC53" i="19"/>
  <c r="BC52" i="19"/>
  <c r="AX64" i="19"/>
  <c r="AU51" i="19"/>
  <c r="BB65" i="19"/>
  <c r="AW68" i="19"/>
  <c r="AU12" i="19"/>
  <c r="G9" i="19"/>
  <c r="BC16" i="19"/>
  <c r="O13" i="19"/>
  <c r="L11" i="19"/>
  <c r="AU26" i="19"/>
  <c r="G23" i="19"/>
  <c r="AV13" i="19"/>
  <c r="H10" i="19"/>
  <c r="H17" i="19"/>
  <c r="BB27" i="19"/>
  <c r="N24" i="19"/>
  <c r="K17" i="19"/>
  <c r="AW28" i="19"/>
  <c r="I25" i="19"/>
  <c r="AT41" i="19"/>
  <c r="F38" i="19"/>
  <c r="AV40" i="19"/>
  <c r="AV47" i="19"/>
  <c r="AX39" i="19"/>
  <c r="J36" i="19"/>
  <c r="AX45" i="19"/>
  <c r="AT48" i="19"/>
  <c r="BA37" i="19"/>
  <c r="BA36" i="19"/>
  <c r="M34" i="19"/>
  <c r="BB46" i="19"/>
  <c r="AW46" i="19"/>
  <c r="AU53" i="19"/>
  <c r="BB56" i="19"/>
  <c r="BC49" i="19"/>
  <c r="AU65" i="19"/>
  <c r="AT62" i="19"/>
  <c r="AU61" i="19"/>
  <c r="BC69" i="19"/>
  <c r="BB58" i="19"/>
  <c r="AW61" i="19"/>
  <c r="AU67" i="19"/>
  <c r="BC13" i="18"/>
  <c r="O10" i="18"/>
  <c r="AY14" i="18"/>
  <c r="K11" i="18"/>
  <c r="AU16" i="18"/>
  <c r="G13" i="18"/>
  <c r="AV20" i="18"/>
  <c r="H17" i="18"/>
  <c r="F21" i="18"/>
  <c r="AT30" i="18"/>
  <c r="F27" i="18"/>
  <c r="BC26" i="18"/>
  <c r="O23" i="18"/>
  <c r="BC35" i="18"/>
  <c r="O32" i="18"/>
  <c r="AW18" i="18"/>
  <c r="I15" i="18"/>
  <c r="AW22" i="18"/>
  <c r="I19" i="18"/>
  <c r="G15" i="18"/>
  <c r="AU18" i="18"/>
  <c r="AX28" i="18"/>
  <c r="J25" i="18"/>
  <c r="AW34" i="18"/>
  <c r="I31" i="18"/>
  <c r="AT38" i="18"/>
  <c r="F35" i="18"/>
  <c r="AY33" i="18"/>
  <c r="K30" i="18"/>
  <c r="AY38" i="18"/>
  <c r="K35" i="18"/>
  <c r="BC53" i="18"/>
  <c r="BC52" i="18"/>
  <c r="AX39" i="18"/>
  <c r="J36" i="18"/>
  <c r="AU13" i="18"/>
  <c r="G10" i="18"/>
  <c r="AV15" i="18"/>
  <c r="H12" i="18"/>
  <c r="L13" i="18"/>
  <c r="AY11" i="18"/>
  <c r="K8" i="18"/>
  <c r="AT21" i="18"/>
  <c r="F18" i="18"/>
  <c r="AY24" i="18"/>
  <c r="K21" i="18"/>
  <c r="N27" i="18"/>
  <c r="AX19" i="18"/>
  <c r="J16" i="18"/>
  <c r="BA26" i="18"/>
  <c r="M23" i="18"/>
  <c r="H29" i="18"/>
  <c r="AT11" i="18"/>
  <c r="F8" i="18"/>
  <c r="AX36" i="18"/>
  <c r="J33" i="18"/>
  <c r="AW38" i="18"/>
  <c r="I35" i="18"/>
  <c r="AX29" i="18"/>
  <c r="AY37" i="18"/>
  <c r="K34" i="18"/>
  <c r="AZ34" i="18"/>
  <c r="L31" i="18"/>
  <c r="BA31" i="18"/>
  <c r="M28" i="18"/>
  <c r="BA50" i="18"/>
  <c r="AV54" i="18"/>
  <c r="AV69" i="18"/>
  <c r="AV12" i="18"/>
  <c r="H9" i="18"/>
  <c r="AZ13" i="18"/>
  <c r="L10" i="18"/>
  <c r="BC15" i="18"/>
  <c r="O12" i="18"/>
  <c r="AY16" i="18"/>
  <c r="K13" i="18"/>
  <c r="BA30" i="18"/>
  <c r="M27" i="18"/>
  <c r="AW23" i="18"/>
  <c r="I20" i="18"/>
  <c r="AV37" i="18"/>
  <c r="H34" i="18"/>
  <c r="AX17" i="18"/>
  <c r="J14" i="18"/>
  <c r="AT22" i="18"/>
  <c r="F19" i="18"/>
  <c r="L22" i="18"/>
  <c r="AX34" i="18"/>
  <c r="J31" i="18"/>
  <c r="BA27" i="18"/>
  <c r="M24" i="18"/>
  <c r="BA35" i="18"/>
  <c r="M32" i="18"/>
  <c r="AW42" i="18"/>
  <c r="AW41" i="18"/>
  <c r="BC46" i="18"/>
  <c r="BB57" i="18"/>
  <c r="AU52" i="18"/>
  <c r="BC62" i="18"/>
  <c r="AV13" i="18"/>
  <c r="H10" i="18"/>
  <c r="AZ14" i="18"/>
  <c r="L11" i="18"/>
  <c r="BC16" i="18"/>
  <c r="O13" i="18"/>
  <c r="AX20" i="18"/>
  <c r="J17" i="18"/>
  <c r="BB24" i="18"/>
  <c r="N21" i="18"/>
  <c r="AX30" i="18"/>
  <c r="J27" i="18"/>
  <c r="F17" i="18"/>
  <c r="AT20" i="18"/>
  <c r="AT26" i="18"/>
  <c r="F23" i="18"/>
  <c r="J15" i="18"/>
  <c r="AX18" i="18"/>
  <c r="AW17" i="18"/>
  <c r="I14" i="18"/>
  <c r="AX32" i="18"/>
  <c r="J29" i="18"/>
  <c r="AY25" i="18"/>
  <c r="K22" i="18"/>
  <c r="AX47" i="18"/>
  <c r="AU39" i="18"/>
  <c r="G36" i="18"/>
  <c r="K24" i="18"/>
  <c r="AY27" i="18"/>
  <c r="BA57" i="18"/>
  <c r="AY43" i="18"/>
  <c r="AT58" i="18"/>
  <c r="AX64" i="18"/>
  <c r="AT69" i="18"/>
  <c r="BB13" i="18"/>
  <c r="N10" i="18"/>
  <c r="AX14" i="18"/>
  <c r="J11" i="18"/>
  <c r="AT16" i="18"/>
  <c r="F13" i="18"/>
  <c r="AW20" i="18"/>
  <c r="I17" i="18"/>
  <c r="G21" i="18"/>
  <c r="AU30" i="18"/>
  <c r="G27" i="18"/>
  <c r="BC11" i="18"/>
  <c r="O8" i="18"/>
  <c r="BA39" i="18"/>
  <c r="M36" i="18"/>
  <c r="AX21" i="18"/>
  <c r="J18" i="18"/>
  <c r="AY28" i="18"/>
  <c r="K25" i="18"/>
  <c r="AV34" i="18"/>
  <c r="H31" i="18"/>
  <c r="AU38" i="18"/>
  <c r="G35" i="18"/>
  <c r="BA29" i="18"/>
  <c r="M26" i="18"/>
  <c r="BA37" i="18"/>
  <c r="M34" i="18"/>
  <c r="BA38" i="18"/>
  <c r="AT34" i="18"/>
  <c r="F31" i="18"/>
  <c r="AT59" i="18"/>
  <c r="AT13" i="18"/>
  <c r="F10" i="18"/>
  <c r="I12" i="18"/>
  <c r="AW15" i="18"/>
  <c r="M13" i="18"/>
  <c r="BA16" i="18"/>
  <c r="AX11" i="18"/>
  <c r="J8" i="18"/>
  <c r="G18" i="18"/>
  <c r="AU21" i="18"/>
  <c r="AX24" i="18"/>
  <c r="J21" i="18"/>
  <c r="O27" i="18"/>
  <c r="K16" i="18"/>
  <c r="AY19" i="18"/>
  <c r="L23" i="18"/>
  <c r="AZ26" i="18"/>
  <c r="AU41" i="18"/>
  <c r="AU40" i="18"/>
  <c r="G38" i="18"/>
  <c r="AW21" i="18"/>
  <c r="I18" i="18"/>
  <c r="AT27" i="18"/>
  <c r="F24" i="18"/>
  <c r="AY36" i="18"/>
  <c r="K33" i="18"/>
  <c r="AZ46" i="18"/>
  <c r="AY29" i="18"/>
  <c r="K26" i="18"/>
  <c r="F33" i="18"/>
  <c r="AZ31" i="18"/>
  <c r="L28" i="18"/>
  <c r="AY46" i="18"/>
  <c r="AY45" i="18"/>
  <c r="AW54" i="18"/>
  <c r="BB41" i="18"/>
  <c r="N38" i="18"/>
  <c r="AW69" i="18"/>
  <c r="AW12" i="18"/>
  <c r="I9" i="18"/>
  <c r="BA13" i="18"/>
  <c r="M10" i="18"/>
  <c r="BB15" i="18"/>
  <c r="N12" i="18"/>
  <c r="AX16" i="18"/>
  <c r="J13" i="18"/>
  <c r="AT17" i="18"/>
  <c r="F14" i="18"/>
  <c r="AZ30" i="18"/>
  <c r="L27" i="18"/>
  <c r="H16" i="18"/>
  <c r="AV19" i="18"/>
  <c r="AX26" i="18"/>
  <c r="J23" i="18"/>
  <c r="AV11" i="18"/>
  <c r="H8" i="18"/>
  <c r="K14" i="18"/>
  <c r="AY17" i="18"/>
  <c r="AU22" i="18"/>
  <c r="G19" i="18"/>
  <c r="BA32" i="18"/>
  <c r="M29" i="18"/>
  <c r="AT35" i="18"/>
  <c r="F32" i="18"/>
  <c r="F25" i="18"/>
  <c r="AY34" i="18"/>
  <c r="K31" i="18"/>
  <c r="AX42" i="18"/>
  <c r="AZ27" i="18"/>
  <c r="L24" i="18"/>
  <c r="AZ35" i="18"/>
  <c r="L32" i="18"/>
  <c r="AY50" i="18"/>
  <c r="BB46" i="18"/>
  <c r="BC57" i="18"/>
  <c r="AZ43" i="18"/>
  <c r="AT62" i="18"/>
  <c r="AW13" i="18"/>
  <c r="I10" i="18"/>
  <c r="M11" i="18"/>
  <c r="BA14" i="18"/>
  <c r="BB16" i="18"/>
  <c r="N13" i="18"/>
  <c r="AY20" i="18"/>
  <c r="K17" i="18"/>
  <c r="BC24" i="18"/>
  <c r="O21" i="18"/>
  <c r="AY30" i="18"/>
  <c r="K27" i="18"/>
  <c r="AU20" i="18"/>
  <c r="G17" i="18"/>
  <c r="AU26" i="18"/>
  <c r="G23" i="18"/>
  <c r="K15" i="18"/>
  <c r="AY18" i="18"/>
  <c r="AV17" i="18"/>
  <c r="AY32" i="18"/>
  <c r="K29" i="18"/>
  <c r="BA33" i="18"/>
  <c r="M30" i="18"/>
  <c r="AT39" i="18"/>
  <c r="F36" i="18"/>
  <c r="AT53" i="18"/>
  <c r="AX35" i="18"/>
  <c r="J32" i="18"/>
  <c r="AV50" i="18"/>
  <c r="AT46" i="18"/>
  <c r="AZ57" i="18"/>
  <c r="AX43" i="18"/>
  <c r="AU58" i="18"/>
  <c r="AV64" i="18"/>
  <c r="AU69" i="18"/>
  <c r="AU12" i="18"/>
  <c r="G9" i="18"/>
  <c r="AV14" i="18"/>
  <c r="H11" i="18"/>
  <c r="AZ15" i="18"/>
  <c r="L12" i="18"/>
  <c r="L15" i="18"/>
  <c r="AZ18" i="18"/>
  <c r="BB11" i="18"/>
  <c r="N8" i="18"/>
  <c r="AZ39" i="18"/>
  <c r="L36" i="18"/>
  <c r="AY21" i="18"/>
  <c r="K18" i="18"/>
  <c r="AT31" i="18"/>
  <c r="F28" i="18"/>
  <c r="BA36" i="18"/>
  <c r="M33" i="18"/>
  <c r="L26" i="18"/>
  <c r="AZ29" i="18"/>
  <c r="L34" i="18"/>
  <c r="AZ37" i="18"/>
  <c r="O36" i="18"/>
  <c r="BC39" i="18"/>
  <c r="AU34" i="18"/>
  <c r="G31" i="18"/>
  <c r="AZ12" i="18"/>
  <c r="L9" i="18"/>
  <c r="BC14" i="18"/>
  <c r="O11" i="18"/>
  <c r="AY15" i="18"/>
  <c r="K12" i="18"/>
  <c r="I24" i="18"/>
  <c r="AX23" i="18"/>
  <c r="J20" i="18"/>
  <c r="AW26" i="18"/>
  <c r="I23" i="18"/>
  <c r="AT41" i="18"/>
  <c r="F38" i="18"/>
  <c r="AT40" i="18"/>
  <c r="AV21" i="18"/>
  <c r="H18" i="18"/>
  <c r="G24" i="18"/>
  <c r="AU27" i="18"/>
  <c r="F29" i="18"/>
  <c r="G33" i="18"/>
  <c r="AZ41" i="18"/>
  <c r="AZ42" i="18"/>
  <c r="BC41" i="18"/>
  <c r="O38" i="18"/>
  <c r="AY12" i="18"/>
  <c r="K9" i="18"/>
  <c r="AU14" i="18"/>
  <c r="G11" i="18"/>
  <c r="AV16" i="18"/>
  <c r="H13" i="18"/>
  <c r="G14" i="18"/>
  <c r="AU17" i="18"/>
  <c r="I21" i="18"/>
  <c r="I27" i="18"/>
  <c r="AW19" i="18"/>
  <c r="I16" i="18"/>
  <c r="AY26" i="18"/>
  <c r="K23" i="18"/>
  <c r="AW11" i="18"/>
  <c r="I8" i="18"/>
  <c r="AT23" i="18"/>
  <c r="BA19" i="18"/>
  <c r="M16" i="18"/>
  <c r="AZ32" i="18"/>
  <c r="L29" i="18"/>
  <c r="AU35" i="18"/>
  <c r="G32" i="18"/>
  <c r="AY54" i="18"/>
  <c r="G25" i="18"/>
  <c r="AV39" i="18"/>
  <c r="H36" i="18"/>
  <c r="AX31" i="18"/>
  <c r="J28" i="18"/>
  <c r="AX50" i="18"/>
  <c r="BA43" i="18"/>
  <c r="BC12" i="18"/>
  <c r="O9" i="18"/>
  <c r="AY13" i="18"/>
  <c r="K10" i="18"/>
  <c r="AU15" i="18"/>
  <c r="G12" i="18"/>
  <c r="L19" i="18"/>
  <c r="BA24" i="18"/>
  <c r="M21" i="18"/>
  <c r="BB25" i="18"/>
  <c r="N22" i="18"/>
  <c r="J19" i="18"/>
  <c r="AX22" i="18"/>
  <c r="N17" i="18"/>
  <c r="BB20" i="18"/>
  <c r="BA28" i="18"/>
  <c r="M25" i="18"/>
  <c r="BB38" i="18"/>
  <c r="N35" i="18"/>
  <c r="L30" i="18"/>
  <c r="AZ33" i="18"/>
  <c r="AU53" i="18"/>
  <c r="AY35" i="18"/>
  <c r="K32" i="18"/>
  <c r="AW50" i="18"/>
  <c r="BB40" i="18"/>
  <c r="N37" i="18"/>
  <c r="BA62" i="18"/>
  <c r="AW64" i="18"/>
  <c r="AW68" i="18"/>
  <c r="AX65" i="18"/>
  <c r="BA66" i="18"/>
  <c r="AT63" i="18"/>
  <c r="AW14" i="18"/>
  <c r="I11" i="18"/>
  <c r="BA15" i="18"/>
  <c r="M12" i="18"/>
  <c r="BA18" i="18"/>
  <c r="M15" i="18"/>
  <c r="BB26" i="18"/>
  <c r="N23" i="18"/>
  <c r="BB35" i="18"/>
  <c r="N32" i="18"/>
  <c r="H15" i="18"/>
  <c r="AV18" i="18"/>
  <c r="AV22" i="18"/>
  <c r="H19" i="18"/>
  <c r="AT18" i="18"/>
  <c r="F15" i="18"/>
  <c r="AU31" i="18"/>
  <c r="G28" i="18"/>
  <c r="L33" i="18"/>
  <c r="AZ36" i="18"/>
  <c r="AX33" i="18"/>
  <c r="J30" i="18"/>
  <c r="AX38" i="18"/>
  <c r="J35" i="18"/>
  <c r="BB39" i="18"/>
  <c r="N36" i="18"/>
  <c r="AY39" i="18"/>
  <c r="K36" i="18"/>
  <c r="BB52" i="18"/>
  <c r="BB63" i="18"/>
  <c r="BA12" i="18"/>
  <c r="M9" i="18"/>
  <c r="N11" i="18"/>
  <c r="BB14" i="18"/>
  <c r="AX15" i="18"/>
  <c r="J12" i="18"/>
  <c r="H24" i="18"/>
  <c r="K20" i="18"/>
  <c r="AY23" i="18"/>
  <c r="AV26" i="18"/>
  <c r="I29" i="18"/>
  <c r="AU11" i="18"/>
  <c r="G8" i="18"/>
  <c r="AV38" i="18"/>
  <c r="H35" i="18"/>
  <c r="G29" i="18"/>
  <c r="AX37" i="18"/>
  <c r="J34" i="18"/>
  <c r="BA34" i="18"/>
  <c r="M31" i="18"/>
  <c r="BA42" i="18"/>
  <c r="BA41" i="18"/>
  <c r="AX12" i="18"/>
  <c r="J9" i="18"/>
  <c r="AT14" i="18"/>
  <c r="F11" i="18"/>
  <c r="AW16" i="18"/>
  <c r="I13" i="18"/>
  <c r="H21" i="18"/>
  <c r="H27" i="18"/>
  <c r="AV23" i="18"/>
  <c r="H20" i="18"/>
  <c r="AW37" i="18"/>
  <c r="I34" i="18"/>
  <c r="L16" i="18"/>
  <c r="AZ19" i="18"/>
  <c r="BA25" i="18"/>
  <c r="M22" i="18"/>
  <c r="AW39" i="18"/>
  <c r="I36" i="18"/>
  <c r="AY31" i="18"/>
  <c r="K28" i="18"/>
  <c r="AV42" i="18"/>
  <c r="AV41" i="18"/>
  <c r="BB62" i="18"/>
  <c r="BB12" i="18"/>
  <c r="N9" i="18"/>
  <c r="AX13" i="18"/>
  <c r="J10" i="18"/>
  <c r="AT15" i="18"/>
  <c r="F12" i="18"/>
  <c r="BA17" i="18"/>
  <c r="M19" i="18"/>
  <c r="L21" i="18"/>
  <c r="O22" i="18"/>
  <c r="BC25" i="18"/>
  <c r="AY22" i="18"/>
  <c r="K19" i="18"/>
  <c r="BC20" i="18"/>
  <c r="O17" i="18"/>
  <c r="AZ28" i="18"/>
  <c r="L25" i="18"/>
  <c r="BC38" i="18"/>
  <c r="O35" i="18"/>
  <c r="AX25" i="18"/>
  <c r="J22" i="18"/>
  <c r="AZ52" i="18"/>
  <c r="AX27" i="18"/>
  <c r="J24" i="18"/>
  <c r="BC40" i="18"/>
  <c r="O37" i="18"/>
  <c r="AZ62" i="18"/>
  <c r="AV68" i="18"/>
  <c r="AY65" i="18"/>
  <c r="AZ66" i="18"/>
  <c r="AU63" i="18"/>
  <c r="AW11" i="17"/>
  <c r="I8" i="17"/>
  <c r="BA14" i="17"/>
  <c r="M11" i="17"/>
  <c r="M16" i="17"/>
  <c r="K22" i="17"/>
  <c r="AY25" i="17"/>
  <c r="AZ15" i="17"/>
  <c r="L12" i="17"/>
  <c r="AY34" i="17"/>
  <c r="K31" i="17"/>
  <c r="AV33" i="17"/>
  <c r="H30" i="17"/>
  <c r="AU38" i="17"/>
  <c r="G35" i="17"/>
  <c r="AU28" i="17"/>
  <c r="G25" i="17"/>
  <c r="AY17" i="17"/>
  <c r="K14" i="17"/>
  <c r="AU23" i="17"/>
  <c r="G20" i="17"/>
  <c r="N16" i="17"/>
  <c r="AV25" i="17"/>
  <c r="H22" i="17"/>
  <c r="BC12" i="17"/>
  <c r="O9" i="17"/>
  <c r="AU16" i="17"/>
  <c r="G13" i="17"/>
  <c r="AZ22" i="17"/>
  <c r="L19" i="17"/>
  <c r="AT27" i="17"/>
  <c r="F24" i="17"/>
  <c r="AV34" i="17"/>
  <c r="H31" i="17"/>
  <c r="AY30" i="17"/>
  <c r="K27" i="17"/>
  <c r="K29" i="17"/>
  <c r="AY31" i="17"/>
  <c r="M35" i="17"/>
  <c r="BC68" i="17"/>
  <c r="AT17" i="17"/>
  <c r="F14" i="17"/>
  <c r="I20" i="17"/>
  <c r="AW23" i="17"/>
  <c r="AX18" i="17"/>
  <c r="J15" i="17"/>
  <c r="AX13" i="17"/>
  <c r="J10" i="17"/>
  <c r="F16" i="17"/>
  <c r="BA25" i="17"/>
  <c r="M22" i="17"/>
  <c r="BC14" i="17"/>
  <c r="O11" i="17"/>
  <c r="AW16" i="17"/>
  <c r="I13" i="17"/>
  <c r="BC26" i="17"/>
  <c r="O23" i="17"/>
  <c r="AZ47" i="17"/>
  <c r="AZ30" i="17"/>
  <c r="L27" i="17"/>
  <c r="AT42" i="17"/>
  <c r="O24" i="17"/>
  <c r="BC27" i="17"/>
  <c r="AZ37" i="17"/>
  <c r="L34" i="17"/>
  <c r="AY49" i="17"/>
  <c r="BC52" i="17"/>
  <c r="BB46" i="17"/>
  <c r="AZ56" i="17"/>
  <c r="AV63" i="17"/>
  <c r="AW69" i="17"/>
  <c r="BB21" i="17"/>
  <c r="N18" i="17"/>
  <c r="M20" i="17"/>
  <c r="AX11" i="17"/>
  <c r="J8" i="17"/>
  <c r="AW13" i="17"/>
  <c r="I10" i="17"/>
  <c r="AW18" i="17"/>
  <c r="I15" i="17"/>
  <c r="AU14" i="17"/>
  <c r="G11" i="17"/>
  <c r="AZ18" i="17"/>
  <c r="L15" i="17"/>
  <c r="L30" i="17"/>
  <c r="AW29" i="17"/>
  <c r="I26" i="17"/>
  <c r="AX41" i="17"/>
  <c r="BB42" i="17"/>
  <c r="K34" i="17"/>
  <c r="AY36" i="17"/>
  <c r="BB41" i="17"/>
  <c r="AX39" i="17"/>
  <c r="J36" i="17"/>
  <c r="AU63" i="17"/>
  <c r="BC23" i="17"/>
  <c r="O20" i="17"/>
  <c r="AZ11" i="17"/>
  <c r="L8" i="17"/>
  <c r="AT13" i="17"/>
  <c r="F10" i="17"/>
  <c r="AT24" i="17"/>
  <c r="F21" i="17"/>
  <c r="AX12" i="17"/>
  <c r="J9" i="17"/>
  <c r="AU22" i="17"/>
  <c r="G19" i="17"/>
  <c r="BB16" i="17"/>
  <c r="N13" i="17"/>
  <c r="I12" i="17"/>
  <c r="AW15" i="17"/>
  <c r="H25" i="17"/>
  <c r="BB28" i="17"/>
  <c r="N25" i="17"/>
  <c r="F34" i="17"/>
  <c r="AT37" i="17"/>
  <c r="F30" i="17"/>
  <c r="N33" i="17"/>
  <c r="BB36" i="17"/>
  <c r="AX17" i="17"/>
  <c r="J14" i="17"/>
  <c r="F20" i="17"/>
  <c r="AT23" i="17"/>
  <c r="L10" i="17"/>
  <c r="AZ13" i="17"/>
  <c r="AW24" i="17"/>
  <c r="I21" i="17"/>
  <c r="K16" i="17"/>
  <c r="BC18" i="17"/>
  <c r="O15" i="17"/>
  <c r="BB15" i="17"/>
  <c r="N12" i="17"/>
  <c r="M19" i="17"/>
  <c r="BA22" i="17"/>
  <c r="G24" i="17"/>
  <c r="AU27" i="17"/>
  <c r="F37" i="17"/>
  <c r="AW50" i="17"/>
  <c r="AW39" i="17"/>
  <c r="I36" i="17"/>
  <c r="BB68" i="17"/>
  <c r="AZ21" i="17"/>
  <c r="L18" i="17"/>
  <c r="BB11" i="17"/>
  <c r="N8" i="17"/>
  <c r="N21" i="17"/>
  <c r="J11" i="17"/>
  <c r="AX14" i="17"/>
  <c r="AU18" i="17"/>
  <c r="G15" i="17"/>
  <c r="AT12" i="17"/>
  <c r="AT15" i="17"/>
  <c r="F12" i="17"/>
  <c r="AV16" i="17"/>
  <c r="H13" i="17"/>
  <c r="BA32" i="17"/>
  <c r="BA31" i="17"/>
  <c r="M29" i="17"/>
  <c r="BA47" i="17"/>
  <c r="BA46" i="17"/>
  <c r="BA30" i="17"/>
  <c r="M27" i="17"/>
  <c r="AU42" i="17"/>
  <c r="H27" i="17"/>
  <c r="AT39" i="17"/>
  <c r="F36" i="17"/>
  <c r="BB52" i="17"/>
  <c r="BC46" i="17"/>
  <c r="BA56" i="17"/>
  <c r="AU68" i="17"/>
  <c r="AV17" i="17"/>
  <c r="H14" i="17"/>
  <c r="AY21" i="17"/>
  <c r="K18" i="17"/>
  <c r="F8" i="17"/>
  <c r="AT11" i="17"/>
  <c r="BB13" i="17"/>
  <c r="N10" i="17"/>
  <c r="AX24" i="17"/>
  <c r="J21" i="17"/>
  <c r="H16" i="17"/>
  <c r="BC22" i="17"/>
  <c r="O19" i="17"/>
  <c r="M13" i="17"/>
  <c r="BA18" i="17"/>
  <c r="M15" i="17"/>
  <c r="J37" i="17"/>
  <c r="AX40" i="17"/>
  <c r="AV29" i="17"/>
  <c r="H26" i="17"/>
  <c r="AY41" i="17"/>
  <c r="BC42" i="17"/>
  <c r="AW38" i="17"/>
  <c r="I35" i="17"/>
  <c r="AY39" i="17"/>
  <c r="K36" i="17"/>
  <c r="AT63" i="17"/>
  <c r="N20" i="17"/>
  <c r="BB23" i="17"/>
  <c r="BA11" i="17"/>
  <c r="M8" i="17"/>
  <c r="AU13" i="17"/>
  <c r="G10" i="17"/>
  <c r="AU24" i="17"/>
  <c r="G21" i="17"/>
  <c r="AY12" i="17"/>
  <c r="K9" i="17"/>
  <c r="AT22" i="17"/>
  <c r="F19" i="17"/>
  <c r="BC16" i="17"/>
  <c r="O13" i="17"/>
  <c r="AV15" i="17"/>
  <c r="H12" i="17"/>
  <c r="AW28" i="17"/>
  <c r="I25" i="17"/>
  <c r="BC28" i="17"/>
  <c r="O25" i="17"/>
  <c r="AU37" i="17"/>
  <c r="G34" i="17"/>
  <c r="G30" i="17"/>
  <c r="AV49" i="17"/>
  <c r="O33" i="17"/>
  <c r="BC36" i="17"/>
  <c r="BC17" i="17"/>
  <c r="O14" i="17"/>
  <c r="H18" i="17"/>
  <c r="BA13" i="17"/>
  <c r="M10" i="17"/>
  <c r="AV24" i="17"/>
  <c r="H21" i="17"/>
  <c r="J16" i="17"/>
  <c r="BB18" i="17"/>
  <c r="N15" i="17"/>
  <c r="BC15" i="17"/>
  <c r="O12" i="17"/>
  <c r="AV14" i="17"/>
  <c r="H11" i="17"/>
  <c r="G37" i="17"/>
  <c r="AV50" i="17"/>
  <c r="AV39" i="17"/>
  <c r="H36" i="17"/>
  <c r="BA62" i="17"/>
  <c r="AY61" i="17"/>
  <c r="AY60" i="17"/>
  <c r="BA21" i="17"/>
  <c r="M18" i="17"/>
  <c r="BC11" i="17"/>
  <c r="O8" i="17"/>
  <c r="AZ12" i="17"/>
  <c r="O21" i="17"/>
  <c r="AY14" i="17"/>
  <c r="K11" i="17"/>
  <c r="AT18" i="17"/>
  <c r="F15" i="17"/>
  <c r="AU12" i="17"/>
  <c r="G9" i="17"/>
  <c r="AU15" i="17"/>
  <c r="G12" i="17"/>
  <c r="AV12" i="17"/>
  <c r="H9" i="17"/>
  <c r="AZ32" i="17"/>
  <c r="L29" i="17"/>
  <c r="AZ31" i="17"/>
  <c r="AV40" i="17"/>
  <c r="H37" i="17"/>
  <c r="BA50" i="17"/>
  <c r="AX29" i="17"/>
  <c r="J26" i="17"/>
  <c r="AZ41" i="17"/>
  <c r="AT32" i="17"/>
  <c r="F29" i="17"/>
  <c r="AV43" i="17"/>
  <c r="I27" i="17"/>
  <c r="AU39" i="17"/>
  <c r="G36" i="17"/>
  <c r="AT68" i="17"/>
  <c r="I14" i="17"/>
  <c r="AW17" i="17"/>
  <c r="J18" i="17"/>
  <c r="AU11" i="17"/>
  <c r="G8" i="17"/>
  <c r="BC13" i="17"/>
  <c r="O10" i="17"/>
  <c r="K21" i="17"/>
  <c r="AY24" i="17"/>
  <c r="I16" i="17"/>
  <c r="BB22" i="17"/>
  <c r="N19" i="17"/>
  <c r="L13" i="17"/>
  <c r="AY40" i="17"/>
  <c r="K37" i="17"/>
  <c r="AV38" i="17"/>
  <c r="H35" i="17"/>
  <c r="BB38" i="17"/>
  <c r="N35" i="17"/>
  <c r="BB31" i="17"/>
  <c r="N28" i="17"/>
  <c r="AT49" i="17"/>
  <c r="AU59" i="17"/>
  <c r="AY69" i="17"/>
  <c r="AV11" i="17"/>
  <c r="H8" i="17"/>
  <c r="AZ14" i="17"/>
  <c r="L11" i="17"/>
  <c r="L16" i="17"/>
  <c r="AX25" i="17"/>
  <c r="J22" i="17"/>
  <c r="BA15" i="17"/>
  <c r="M12" i="17"/>
  <c r="AX34" i="17"/>
  <c r="J31" i="17"/>
  <c r="AW33" i="17"/>
  <c r="I30" i="17"/>
  <c r="F35" i="17"/>
  <c r="AT38" i="17"/>
  <c r="F25" i="17"/>
  <c r="AT28" i="17"/>
  <c r="AW49" i="17"/>
  <c r="BB17" i="17"/>
  <c r="N14" i="17"/>
  <c r="I18" i="17"/>
  <c r="O16" i="17"/>
  <c r="AW25" i="17"/>
  <c r="I22" i="17"/>
  <c r="BB12" i="17"/>
  <c r="N9" i="17"/>
  <c r="AT16" i="17"/>
  <c r="F13" i="17"/>
  <c r="AW14" i="17"/>
  <c r="I11" i="17"/>
  <c r="AW34" i="17"/>
  <c r="I31" i="17"/>
  <c r="AX30" i="17"/>
  <c r="J27" i="17"/>
  <c r="J29" i="17"/>
  <c r="L35" i="17"/>
  <c r="AZ62" i="17"/>
  <c r="AX61" i="17"/>
  <c r="AX60" i="17"/>
  <c r="AU17" i="17"/>
  <c r="G14" i="17"/>
  <c r="AV23" i="17"/>
  <c r="H20" i="17"/>
  <c r="AY18" i="17"/>
  <c r="K15" i="17"/>
  <c r="AY13" i="17"/>
  <c r="K10" i="17"/>
  <c r="G16" i="17"/>
  <c r="L22" i="17"/>
  <c r="AZ25" i="17"/>
  <c r="BB14" i="17"/>
  <c r="N11" i="17"/>
  <c r="AW12" i="17"/>
  <c r="I9" i="17"/>
  <c r="N23" i="17"/>
  <c r="BB26" i="17"/>
  <c r="AW40" i="17"/>
  <c r="I37" i="17"/>
  <c r="AZ50" i="17"/>
  <c r="AY29" i="17"/>
  <c r="K26" i="17"/>
  <c r="BA41" i="17"/>
  <c r="AU32" i="17"/>
  <c r="G29" i="17"/>
  <c r="AW43" i="17"/>
  <c r="BB27" i="17"/>
  <c r="N24" i="17"/>
  <c r="BA37" i="17"/>
  <c r="M34" i="17"/>
  <c r="AX49" i="17"/>
  <c r="AU54" i="17"/>
  <c r="AW63" i="17"/>
  <c r="AV69" i="17"/>
  <c r="BC21" i="17"/>
  <c r="O18" i="17"/>
  <c r="L20" i="17"/>
  <c r="AY11" i="17"/>
  <c r="K8" i="17"/>
  <c r="H10" i="17"/>
  <c r="AV13" i="17"/>
  <c r="AV18" i="17"/>
  <c r="H15" i="17"/>
  <c r="AT14" i="17"/>
  <c r="F11" i="17"/>
  <c r="M30" i="17"/>
  <c r="J34" i="17"/>
  <c r="BC38" i="17"/>
  <c r="O35" i="17"/>
  <c r="O28" i="17"/>
  <c r="BC31" i="17"/>
  <c r="AU49" i="17"/>
  <c r="AT59" i="17"/>
  <c r="AX69" i="17"/>
  <c r="BA13" i="16"/>
  <c r="M10" i="16"/>
  <c r="I12" i="16"/>
  <c r="AW15" i="16"/>
  <c r="N8" i="16"/>
  <c r="BB11" i="16"/>
  <c r="AT21" i="16"/>
  <c r="F18" i="16"/>
  <c r="J13" i="16"/>
  <c r="AX16" i="16"/>
  <c r="AY18" i="16"/>
  <c r="K15" i="16"/>
  <c r="AV16" i="16"/>
  <c r="H13" i="16"/>
  <c r="BC23" i="16"/>
  <c r="O20" i="16"/>
  <c r="BA27" i="16"/>
  <c r="M24" i="16"/>
  <c r="AU26" i="16"/>
  <c r="G23" i="16"/>
  <c r="M30" i="16"/>
  <c r="BB29" i="16"/>
  <c r="N26" i="16"/>
  <c r="AY12" i="16"/>
  <c r="K9" i="16"/>
  <c r="AU15" i="16"/>
  <c r="G12" i="16"/>
  <c r="AV22" i="16"/>
  <c r="H19" i="16"/>
  <c r="AT17" i="16"/>
  <c r="F14" i="16"/>
  <c r="AU18" i="16"/>
  <c r="G15" i="16"/>
  <c r="AW14" i="16"/>
  <c r="I11" i="16"/>
  <c r="BC27" i="16"/>
  <c r="O24" i="16"/>
  <c r="BA28" i="16"/>
  <c r="M25" i="16"/>
  <c r="AX26" i="16"/>
  <c r="J23" i="16"/>
  <c r="J34" i="16"/>
  <c r="M21" i="16"/>
  <c r="J28" i="16"/>
  <c r="H32" i="16"/>
  <c r="AV35" i="16"/>
  <c r="AV34" i="16"/>
  <c r="H38" i="16"/>
  <c r="AY60" i="16"/>
  <c r="AT12" i="16"/>
  <c r="H10" i="16"/>
  <c r="AV13" i="16"/>
  <c r="AW27" i="16"/>
  <c r="I24" i="16"/>
  <c r="AW17" i="16"/>
  <c r="I14" i="16"/>
  <c r="AY14" i="16"/>
  <c r="K11" i="16"/>
  <c r="BA23" i="16"/>
  <c r="M20" i="16"/>
  <c r="BC16" i="16"/>
  <c r="O13" i="16"/>
  <c r="AT19" i="16"/>
  <c r="F16" i="16"/>
  <c r="AT27" i="16"/>
  <c r="F24" i="16"/>
  <c r="AZ52" i="16"/>
  <c r="AZ35" i="16"/>
  <c r="L32" i="16"/>
  <c r="AY54" i="16"/>
  <c r="BB25" i="16"/>
  <c r="N22" i="16"/>
  <c r="M28" i="16"/>
  <c r="BB38" i="16"/>
  <c r="N35" i="16"/>
  <c r="AU58" i="16"/>
  <c r="AT50" i="16"/>
  <c r="BA47" i="16"/>
  <c r="BA14" i="16"/>
  <c r="M11" i="16"/>
  <c r="BB20" i="16"/>
  <c r="N17" i="16"/>
  <c r="M26" i="16"/>
  <c r="BA17" i="16"/>
  <c r="M14" i="16"/>
  <c r="AU16" i="16"/>
  <c r="G13" i="16"/>
  <c r="AT20" i="16"/>
  <c r="F17" i="16"/>
  <c r="AY28" i="16"/>
  <c r="K25" i="16"/>
  <c r="M37" i="16"/>
  <c r="BB51" i="16"/>
  <c r="AW48" i="16"/>
  <c r="G32" i="16"/>
  <c r="AU34" i="16"/>
  <c r="AX53" i="16"/>
  <c r="AZ45" i="16"/>
  <c r="BC63" i="16"/>
  <c r="H33" i="16"/>
  <c r="AX49" i="16"/>
  <c r="AZ55" i="16"/>
  <c r="AU47" i="16"/>
  <c r="BB58" i="16"/>
  <c r="AZ12" i="16"/>
  <c r="L9" i="16"/>
  <c r="N12" i="16"/>
  <c r="BB15" i="16"/>
  <c r="BC11" i="16"/>
  <c r="O8" i="16"/>
  <c r="G18" i="16"/>
  <c r="AU21" i="16"/>
  <c r="AY16" i="16"/>
  <c r="K13" i="16"/>
  <c r="J17" i="16"/>
  <c r="AW16" i="16"/>
  <c r="I13" i="16"/>
  <c r="AV28" i="16"/>
  <c r="H25" i="16"/>
  <c r="BB24" i="16"/>
  <c r="N21" i="16"/>
  <c r="L30" i="16"/>
  <c r="BC29" i="16"/>
  <c r="O26" i="16"/>
  <c r="N36" i="16"/>
  <c r="BB12" i="16"/>
  <c r="N9" i="16"/>
  <c r="AY13" i="16"/>
  <c r="K10" i="16"/>
  <c r="F8" i="16"/>
  <c r="AT11" i="16"/>
  <c r="BA18" i="16"/>
  <c r="M15" i="16"/>
  <c r="BB14" i="16"/>
  <c r="N11" i="16"/>
  <c r="L17" i="16"/>
  <c r="AV18" i="16"/>
  <c r="H15" i="16"/>
  <c r="BB28" i="16"/>
  <c r="N25" i="16"/>
  <c r="AY26" i="16"/>
  <c r="K23" i="16"/>
  <c r="BA52" i="16"/>
  <c r="K34" i="16"/>
  <c r="AY36" i="16"/>
  <c r="L21" i="16"/>
  <c r="K28" i="16"/>
  <c r="AW35" i="16"/>
  <c r="I32" i="16"/>
  <c r="AW34" i="16"/>
  <c r="I38" i="16"/>
  <c r="BB36" i="16"/>
  <c r="N33" i="16"/>
  <c r="AX60" i="16"/>
  <c r="AU12" i="16"/>
  <c r="G9" i="16"/>
  <c r="AW13" i="16"/>
  <c r="I10" i="16"/>
  <c r="BB17" i="16"/>
  <c r="N14" i="16"/>
  <c r="AZ19" i="16"/>
  <c r="L16" i="16"/>
  <c r="AT14" i="16"/>
  <c r="F11" i="16"/>
  <c r="AX19" i="16"/>
  <c r="J16" i="16"/>
  <c r="AU19" i="16"/>
  <c r="G16" i="16"/>
  <c r="AU27" i="16"/>
  <c r="G24" i="16"/>
  <c r="H37" i="16"/>
  <c r="AV40" i="16"/>
  <c r="F34" i="16"/>
  <c r="BC25" i="16"/>
  <c r="O22" i="16"/>
  <c r="L28" i="16"/>
  <c r="BC38" i="16"/>
  <c r="O35" i="16"/>
  <c r="AV59" i="16"/>
  <c r="AT13" i="16"/>
  <c r="F10" i="16"/>
  <c r="AY15" i="16"/>
  <c r="K12" i="16"/>
  <c r="BC20" i="16"/>
  <c r="O17" i="16"/>
  <c r="AW19" i="16"/>
  <c r="I16" i="16"/>
  <c r="G17" i="16"/>
  <c r="AU20" i="16"/>
  <c r="AX27" i="16"/>
  <c r="J24" i="16"/>
  <c r="BB26" i="16"/>
  <c r="N23" i="16"/>
  <c r="BC56" i="16"/>
  <c r="BC48" i="16"/>
  <c r="BC47" i="16"/>
  <c r="AT33" i="16"/>
  <c r="F30" i="16"/>
  <c r="BA36" i="16"/>
  <c r="M34" i="16"/>
  <c r="AV44" i="16"/>
  <c r="BA45" i="16"/>
  <c r="N31" i="16"/>
  <c r="BA39" i="16"/>
  <c r="M36" i="16"/>
  <c r="AT47" i="16"/>
  <c r="BA12" i="16"/>
  <c r="M9" i="16"/>
  <c r="BC15" i="16"/>
  <c r="O12" i="16"/>
  <c r="H8" i="16"/>
  <c r="AX17" i="16"/>
  <c r="J14" i="16"/>
  <c r="J20" i="16"/>
  <c r="K17" i="16"/>
  <c r="AW28" i="16"/>
  <c r="I25" i="16"/>
  <c r="BC24" i="16"/>
  <c r="O21" i="16"/>
  <c r="AT48" i="16"/>
  <c r="AT44" i="16"/>
  <c r="AV45" i="16"/>
  <c r="O36" i="16"/>
  <c r="AT59" i="16"/>
  <c r="AT58" i="16"/>
  <c r="BC12" i="16"/>
  <c r="O9" i="16"/>
  <c r="AU11" i="16"/>
  <c r="G8" i="16"/>
  <c r="BA11" i="16"/>
  <c r="M8" i="16"/>
  <c r="AZ18" i="16"/>
  <c r="L15" i="16"/>
  <c r="I20" i="16"/>
  <c r="BC14" i="16"/>
  <c r="O11" i="16"/>
  <c r="M17" i="16"/>
  <c r="AW18" i="16"/>
  <c r="I15" i="16"/>
  <c r="BC28" i="16"/>
  <c r="O25" i="16"/>
  <c r="AX35" i="16"/>
  <c r="J32" i="16"/>
  <c r="AU53" i="16"/>
  <c r="N18" i="16"/>
  <c r="F26" i="16"/>
  <c r="AV33" i="16"/>
  <c r="H30" i="16"/>
  <c r="AX45" i="16"/>
  <c r="N27" i="16"/>
  <c r="AT43" i="16"/>
  <c r="BA42" i="16"/>
  <c r="AT52" i="16"/>
  <c r="BC36" i="16"/>
  <c r="O33" i="16"/>
  <c r="BB13" i="16"/>
  <c r="N10" i="16"/>
  <c r="L12" i="16"/>
  <c r="AZ15" i="16"/>
  <c r="BC17" i="16"/>
  <c r="O14" i="16"/>
  <c r="BA19" i="16"/>
  <c r="M16" i="16"/>
  <c r="AU14" i="16"/>
  <c r="G11" i="16"/>
  <c r="AY19" i="16"/>
  <c r="K16" i="16"/>
  <c r="AX22" i="16"/>
  <c r="J19" i="16"/>
  <c r="AT28" i="16"/>
  <c r="F25" i="16"/>
  <c r="AW40" i="16"/>
  <c r="I37" i="16"/>
  <c r="G34" i="16"/>
  <c r="J26" i="16"/>
  <c r="O38" i="16"/>
  <c r="BC41" i="16"/>
  <c r="AW49" i="16"/>
  <c r="AU13" i="16"/>
  <c r="G10" i="16"/>
  <c r="AX15" i="16"/>
  <c r="J12" i="16"/>
  <c r="H17" i="16"/>
  <c r="AV19" i="16"/>
  <c r="H16" i="16"/>
  <c r="F19" i="16"/>
  <c r="AT22" i="16"/>
  <c r="AY27" i="16"/>
  <c r="K24" i="16"/>
  <c r="BC26" i="16"/>
  <c r="O23" i="16"/>
  <c r="AZ46" i="16"/>
  <c r="BB56" i="16"/>
  <c r="BB48" i="16"/>
  <c r="BB47" i="16"/>
  <c r="AU33" i="16"/>
  <c r="G30" i="16"/>
  <c r="L34" i="16"/>
  <c r="AZ36" i="16"/>
  <c r="AW44" i="16"/>
  <c r="O31" i="16"/>
  <c r="L36" i="16"/>
  <c r="AZ39" i="16"/>
  <c r="AW55" i="16"/>
  <c r="BA62" i="16"/>
  <c r="AV69" i="16"/>
  <c r="L10" i="16"/>
  <c r="AZ13" i="16"/>
  <c r="AV15" i="16"/>
  <c r="H12" i="16"/>
  <c r="I8" i="16"/>
  <c r="AY17" i="16"/>
  <c r="K14" i="16"/>
  <c r="K20" i="16"/>
  <c r="J15" i="16"/>
  <c r="AX18" i="16"/>
  <c r="BB23" i="16"/>
  <c r="N20" i="16"/>
  <c r="AZ27" i="16"/>
  <c r="L24" i="16"/>
  <c r="F23" i="16"/>
  <c r="AT26" i="16"/>
  <c r="AU44" i="16"/>
  <c r="AU43" i="16"/>
  <c r="J9" i="16"/>
  <c r="F12" i="16"/>
  <c r="AW22" i="16"/>
  <c r="I19" i="16"/>
  <c r="AU17" i="16"/>
  <c r="G14" i="16"/>
  <c r="H20" i="16"/>
  <c r="AT18" i="16"/>
  <c r="F15" i="16"/>
  <c r="AV14" i="16"/>
  <c r="H11" i="16"/>
  <c r="BB27" i="16"/>
  <c r="N24" i="16"/>
  <c r="AZ28" i="16"/>
  <c r="L25" i="16"/>
  <c r="AU51" i="16"/>
  <c r="K32" i="16"/>
  <c r="AY35" i="16"/>
  <c r="AY34" i="16"/>
  <c r="AY44" i="16"/>
  <c r="AT53" i="16"/>
  <c r="O18" i="16"/>
  <c r="G26" i="16"/>
  <c r="AW33" i="16"/>
  <c r="I30" i="16"/>
  <c r="O27" i="16"/>
  <c r="BC13" i="16"/>
  <c r="O10" i="16"/>
  <c r="BA15" i="16"/>
  <c r="M12" i="16"/>
  <c r="AV27" i="16"/>
  <c r="H24" i="16"/>
  <c r="H14" i="16"/>
  <c r="AV17" i="16"/>
  <c r="AX14" i="16"/>
  <c r="J11" i="16"/>
  <c r="AZ23" i="16"/>
  <c r="L20" i="16"/>
  <c r="BB16" i="16"/>
  <c r="N13" i="16"/>
  <c r="K19" i="16"/>
  <c r="AY22" i="16"/>
  <c r="AU28" i="16"/>
  <c r="G25" i="16"/>
  <c r="BA35" i="16"/>
  <c r="M32" i="16"/>
  <c r="AX54" i="16"/>
  <c r="K26" i="16"/>
  <c r="BB41" i="16"/>
  <c r="N38" i="16"/>
  <c r="AV49" i="16"/>
  <c r="AZ14" i="16"/>
  <c r="L11" i="16"/>
  <c r="L26" i="16"/>
  <c r="AZ17" i="16"/>
  <c r="L14" i="16"/>
  <c r="I17" i="16"/>
  <c r="AU22" i="16"/>
  <c r="G19" i="16"/>
  <c r="AX28" i="16"/>
  <c r="J25" i="16"/>
  <c r="L37" i="16"/>
  <c r="BC51" i="16"/>
  <c r="AV48" i="16"/>
  <c r="F32" i="16"/>
  <c r="AY53" i="16"/>
  <c r="BC43" i="16"/>
  <c r="BB63" i="16"/>
  <c r="I33" i="16"/>
  <c r="AY49" i="16"/>
  <c r="BA55" i="16"/>
  <c r="AV60" i="16"/>
  <c r="AV55" i="16"/>
  <c r="AZ62" i="16"/>
  <c r="AW69" i="16"/>
  <c r="AU15" i="15"/>
  <c r="G12" i="15"/>
  <c r="F13" i="15"/>
  <c r="AT16" i="15"/>
  <c r="BC20" i="15"/>
  <c r="O17" i="15"/>
  <c r="AY25" i="15"/>
  <c r="K22" i="15"/>
  <c r="AY24" i="15"/>
  <c r="AW11" i="15"/>
  <c r="I8" i="15"/>
  <c r="AV14" i="15"/>
  <c r="H11" i="15"/>
  <c r="BA29" i="15"/>
  <c r="M26" i="15"/>
  <c r="BA28" i="15"/>
  <c r="BC23" i="15"/>
  <c r="O20" i="15"/>
  <c r="BB40" i="15"/>
  <c r="N37" i="15"/>
  <c r="J27" i="15"/>
  <c r="O21" i="15"/>
  <c r="BC24" i="15"/>
  <c r="AT30" i="15"/>
  <c r="F27" i="15"/>
  <c r="AV36" i="15"/>
  <c r="H33" i="15"/>
  <c r="BC33" i="15"/>
  <c r="O30" i="15"/>
  <c r="AY50" i="15"/>
  <c r="AY61" i="15"/>
  <c r="BA52" i="15"/>
  <c r="AX15" i="15"/>
  <c r="J12" i="15"/>
  <c r="AX16" i="15"/>
  <c r="J13" i="15"/>
  <c r="F22" i="15"/>
  <c r="J9" i="15"/>
  <c r="AX12" i="15"/>
  <c r="G18" i="15"/>
  <c r="AU21" i="15"/>
  <c r="N24" i="15"/>
  <c r="BA38" i="15"/>
  <c r="BA37" i="15"/>
  <c r="M35" i="15"/>
  <c r="AY47" i="15"/>
  <c r="AV37" i="15"/>
  <c r="H34" i="15"/>
  <c r="BA50" i="15"/>
  <c r="AX65" i="15"/>
  <c r="BC53" i="15"/>
  <c r="BC52" i="15"/>
  <c r="AZ56" i="15"/>
  <c r="AW16" i="15"/>
  <c r="I13" i="15"/>
  <c r="AV18" i="15"/>
  <c r="H15" i="15"/>
  <c r="AW27" i="15"/>
  <c r="I24" i="15"/>
  <c r="AV12" i="15"/>
  <c r="H9" i="15"/>
  <c r="AU24" i="15"/>
  <c r="G21" i="15"/>
  <c r="AU23" i="15"/>
  <c r="J29" i="15"/>
  <c r="AW45" i="15"/>
  <c r="J34" i="15"/>
  <c r="AT67" i="15"/>
  <c r="AX69" i="15"/>
  <c r="AT60" i="15"/>
  <c r="BB62" i="15"/>
  <c r="N12" i="15"/>
  <c r="BB15" i="15"/>
  <c r="O27" i="15"/>
  <c r="I14" i="15"/>
  <c r="AW17" i="15"/>
  <c r="AZ18" i="15"/>
  <c r="L15" i="15"/>
  <c r="AY13" i="15"/>
  <c r="K10" i="15"/>
  <c r="F15" i="15"/>
  <c r="AY23" i="15"/>
  <c r="K20" i="15"/>
  <c r="AW28" i="15"/>
  <c r="I25" i="15"/>
  <c r="AX40" i="15"/>
  <c r="J37" i="15"/>
  <c r="I27" i="15"/>
  <c r="F29" i="15"/>
  <c r="AT32" i="15"/>
  <c r="BA45" i="15"/>
  <c r="AY39" i="15"/>
  <c r="K36" i="15"/>
  <c r="AT44" i="15"/>
  <c r="AW62" i="15"/>
  <c r="AU16" i="15"/>
  <c r="G13" i="15"/>
  <c r="BB20" i="15"/>
  <c r="N17" i="15"/>
  <c r="AV11" i="15"/>
  <c r="H8" i="15"/>
  <c r="AW14" i="15"/>
  <c r="I11" i="15"/>
  <c r="AY20" i="15"/>
  <c r="K17" i="15"/>
  <c r="BA32" i="15"/>
  <c r="M29" i="15"/>
  <c r="AW36" i="15"/>
  <c r="I33" i="15"/>
  <c r="AX50" i="15"/>
  <c r="AX61" i="15"/>
  <c r="AY15" i="15"/>
  <c r="K12" i="15"/>
  <c r="AY16" i="15"/>
  <c r="K13" i="15"/>
  <c r="G22" i="15"/>
  <c r="AY12" i="15"/>
  <c r="K9" i="15"/>
  <c r="AT21" i="15"/>
  <c r="F18" i="15"/>
  <c r="BC32" i="15"/>
  <c r="O24" i="15"/>
  <c r="AV38" i="15"/>
  <c r="H35" i="15"/>
  <c r="AV51" i="15"/>
  <c r="AY46" i="15"/>
  <c r="BA67" i="15"/>
  <c r="BA66" i="15"/>
  <c r="AY66" i="15"/>
  <c r="AZ15" i="15"/>
  <c r="L12" i="15"/>
  <c r="BA25" i="15"/>
  <c r="M22" i="15"/>
  <c r="AW21" i="15"/>
  <c r="I19" i="15"/>
  <c r="AT14" i="15"/>
  <c r="F11" i="15"/>
  <c r="BB25" i="15"/>
  <c r="N22" i="15"/>
  <c r="AY22" i="15"/>
  <c r="K19" i="15"/>
  <c r="AX44" i="15"/>
  <c r="K29" i="15"/>
  <c r="BA31" i="15"/>
  <c r="M28" i="15"/>
  <c r="AU67" i="15"/>
  <c r="AT53" i="15"/>
  <c r="AW58" i="15"/>
  <c r="BC64" i="15"/>
  <c r="BC15" i="15"/>
  <c r="O12" i="15"/>
  <c r="N27" i="15"/>
  <c r="AV17" i="15"/>
  <c r="H14" i="15"/>
  <c r="H22" i="15"/>
  <c r="J8" i="15"/>
  <c r="AX11" i="15"/>
  <c r="J11" i="15"/>
  <c r="AX14" i="15"/>
  <c r="K18" i="15"/>
  <c r="AY21" i="15"/>
  <c r="AZ26" i="15"/>
  <c r="L23" i="15"/>
  <c r="AZ30" i="15"/>
  <c r="L27" i="15"/>
  <c r="BA40" i="15"/>
  <c r="M37" i="15"/>
  <c r="AY41" i="15"/>
  <c r="AY44" i="15"/>
  <c r="AU32" i="15"/>
  <c r="G29" i="15"/>
  <c r="G35" i="15"/>
  <c r="F32" i="15"/>
  <c r="AZ42" i="15"/>
  <c r="AU44" i="15"/>
  <c r="AV62" i="15"/>
  <c r="L21" i="15"/>
  <c r="AZ24" i="15"/>
  <c r="AZ23" i="15"/>
  <c r="M14" i="15"/>
  <c r="BA17" i="15"/>
  <c r="BA16" i="15"/>
  <c r="K15" i="15"/>
  <c r="AY18" i="15"/>
  <c r="AW13" i="15"/>
  <c r="I10" i="15"/>
  <c r="AX20" i="15"/>
  <c r="J17" i="15"/>
  <c r="AY28" i="15"/>
  <c r="K25" i="15"/>
  <c r="AY27" i="15"/>
  <c r="BB26" i="15"/>
  <c r="N23" i="15"/>
  <c r="AZ32" i="15"/>
  <c r="L29" i="15"/>
  <c r="BC38" i="15"/>
  <c r="O35" i="15"/>
  <c r="N31" i="15"/>
  <c r="BA39" i="15"/>
  <c r="M36" i="15"/>
  <c r="AZ51" i="15"/>
  <c r="AY42" i="15"/>
  <c r="AU69" i="15"/>
  <c r="M16" i="15"/>
  <c r="BA19" i="15"/>
  <c r="AZ11" i="15"/>
  <c r="L8" i="15"/>
  <c r="K14" i="15"/>
  <c r="AY17" i="15"/>
  <c r="AU31" i="15"/>
  <c r="G28" i="15"/>
  <c r="N11" i="15"/>
  <c r="BB14" i="15"/>
  <c r="BC19" i="15"/>
  <c r="K16" i="15"/>
  <c r="AY19" i="15"/>
  <c r="AU29" i="15"/>
  <c r="G26" i="15"/>
  <c r="G37" i="15"/>
  <c r="AW38" i="15"/>
  <c r="I35" i="15"/>
  <c r="AZ43" i="15"/>
  <c r="AW51" i="15"/>
  <c r="AX46" i="15"/>
  <c r="BB48" i="15"/>
  <c r="AY64" i="15"/>
  <c r="AX55" i="15"/>
  <c r="AW69" i="15"/>
  <c r="AX66" i="15"/>
  <c r="AV15" i="15"/>
  <c r="H12" i="15"/>
  <c r="BA15" i="15"/>
  <c r="M12" i="15"/>
  <c r="AZ25" i="15"/>
  <c r="L22" i="15"/>
  <c r="H19" i="15"/>
  <c r="AV21" i="15"/>
  <c r="AU14" i="15"/>
  <c r="G11" i="15"/>
  <c r="BC25" i="15"/>
  <c r="O22" i="15"/>
  <c r="AX22" i="15"/>
  <c r="J19" i="15"/>
  <c r="AW40" i="15"/>
  <c r="I37" i="15"/>
  <c r="AV50" i="15"/>
  <c r="AW29" i="15"/>
  <c r="I26" i="15"/>
  <c r="BB39" i="15"/>
  <c r="AZ31" i="15"/>
  <c r="L28" i="15"/>
  <c r="BC57" i="15"/>
  <c r="BC56" i="15"/>
  <c r="AW68" i="15"/>
  <c r="AU53" i="15"/>
  <c r="AV58" i="15"/>
  <c r="BB64" i="15"/>
  <c r="N13" i="15"/>
  <c r="BB13" i="15"/>
  <c r="I22" i="15"/>
  <c r="AY11" i="15"/>
  <c r="K8" i="15"/>
  <c r="AY14" i="15"/>
  <c r="K11" i="15"/>
  <c r="AX21" i="15"/>
  <c r="J18" i="15"/>
  <c r="BA26" i="15"/>
  <c r="M23" i="15"/>
  <c r="BA30" i="15"/>
  <c r="M27" i="15"/>
  <c r="L37" i="15"/>
  <c r="AZ40" i="15"/>
  <c r="AX41" i="15"/>
  <c r="K26" i="15"/>
  <c r="AY29" i="15"/>
  <c r="F35" i="15"/>
  <c r="G32" i="15"/>
  <c r="AU34" i="15"/>
  <c r="BA42" i="15"/>
  <c r="BA41" i="15"/>
  <c r="AT49" i="15"/>
  <c r="AZ66" i="15"/>
  <c r="AY58" i="15"/>
  <c r="AY57" i="15"/>
  <c r="F12" i="15"/>
  <c r="AT15" i="15"/>
  <c r="BA24" i="15"/>
  <c r="M21" i="15"/>
  <c r="BA23" i="15"/>
  <c r="AZ17" i="15"/>
  <c r="L14" i="15"/>
  <c r="AX18" i="15"/>
  <c r="J15" i="15"/>
  <c r="AX25" i="15"/>
  <c r="J22" i="15"/>
  <c r="AV13" i="15"/>
  <c r="H10" i="15"/>
  <c r="BB19" i="15"/>
  <c r="AZ29" i="15"/>
  <c r="L26" i="15"/>
  <c r="BB23" i="15"/>
  <c r="N20" i="15"/>
  <c r="J25" i="15"/>
  <c r="AX28" i="15"/>
  <c r="BC26" i="15"/>
  <c r="O23" i="15"/>
  <c r="BC40" i="15"/>
  <c r="O37" i="15"/>
  <c r="BC39" i="15"/>
  <c r="K27" i="15"/>
  <c r="BB24" i="15"/>
  <c r="N21" i="15"/>
  <c r="AU30" i="15"/>
  <c r="G27" i="15"/>
  <c r="BB38" i="15"/>
  <c r="N35" i="15"/>
  <c r="O31" i="15"/>
  <c r="L36" i="15"/>
  <c r="AZ39" i="15"/>
  <c r="BB33" i="15"/>
  <c r="N30" i="15"/>
  <c r="AX42" i="15"/>
  <c r="AV44" i="15"/>
  <c r="AT69" i="15"/>
  <c r="L16" i="15"/>
  <c r="BA11" i="15"/>
  <c r="M8" i="15"/>
  <c r="AX17" i="15"/>
  <c r="J14" i="15"/>
  <c r="AT31" i="15"/>
  <c r="F28" i="15"/>
  <c r="BC14" i="15"/>
  <c r="O11" i="15"/>
  <c r="BC22" i="15"/>
  <c r="AX19" i="15"/>
  <c r="J16" i="15"/>
  <c r="AT29" i="15"/>
  <c r="F26" i="15"/>
  <c r="F37" i="15"/>
  <c r="AZ38" i="15"/>
  <c r="L35" i="15"/>
  <c r="AZ37" i="15"/>
  <c r="AX47" i="15"/>
  <c r="AW37" i="15"/>
  <c r="I34" i="15"/>
  <c r="AZ50" i="15"/>
  <c r="AV68" i="15"/>
  <c r="BB53" i="15"/>
  <c r="BB52" i="15"/>
  <c r="BA56" i="15"/>
  <c r="BA55" i="15"/>
  <c r="BC68" i="15"/>
  <c r="BC67" i="15"/>
  <c r="AW15" i="15"/>
  <c r="I12" i="15"/>
  <c r="AV16" i="15"/>
  <c r="H13" i="15"/>
  <c r="I15" i="15"/>
  <c r="AW18" i="15"/>
  <c r="H24" i="15"/>
  <c r="AV27" i="15"/>
  <c r="AW12" i="15"/>
  <c r="I9" i="15"/>
  <c r="AT24" i="15"/>
  <c r="F21" i="15"/>
  <c r="H37" i="15"/>
  <c r="AV40" i="15"/>
  <c r="AV29" i="15"/>
  <c r="H26" i="15"/>
  <c r="AV45" i="15"/>
  <c r="K34" i="15"/>
  <c r="BB57" i="15"/>
  <c r="AZ55" i="15"/>
  <c r="AY69" i="15"/>
  <c r="AU60" i="15"/>
  <c r="BC62" i="15"/>
  <c r="AU13" i="15"/>
  <c r="AZ16" i="15"/>
  <c r="O13" i="15"/>
  <c r="M15" i="15"/>
  <c r="BA18" i="15"/>
  <c r="AX13" i="15"/>
  <c r="J10" i="15"/>
  <c r="G15" i="15"/>
  <c r="AX23" i="15"/>
  <c r="J20" i="15"/>
  <c r="AV28" i="15"/>
  <c r="H25" i="15"/>
  <c r="AT28" i="15"/>
  <c r="AY40" i="15"/>
  <c r="K37" i="15"/>
  <c r="H27" i="15"/>
  <c r="AX29" i="15"/>
  <c r="J26" i="15"/>
  <c r="AZ45" i="15"/>
  <c r="AX39" i="15"/>
  <c r="J36" i="15"/>
  <c r="AU49" i="15"/>
  <c r="AV64" i="15"/>
  <c r="AX58" i="15"/>
  <c r="AX57" i="15"/>
  <c r="BC18" i="14"/>
  <c r="O15" i="14"/>
  <c r="BC20" i="14"/>
  <c r="O17" i="14"/>
  <c r="BB22" i="14"/>
  <c r="N19" i="14"/>
  <c r="AV29" i="14"/>
  <c r="H26" i="14"/>
  <c r="AU28" i="14"/>
  <c r="G25" i="14"/>
  <c r="BC27" i="14"/>
  <c r="O24" i="14"/>
  <c r="L28" i="14"/>
  <c r="AZ31" i="14"/>
  <c r="AV23" i="14"/>
  <c r="H20" i="14"/>
  <c r="BC30" i="14"/>
  <c r="O27" i="14"/>
  <c r="AX13" i="14"/>
  <c r="J10" i="14"/>
  <c r="AX46" i="14"/>
  <c r="F35" i="14"/>
  <c r="AU18" i="14"/>
  <c r="G15" i="14"/>
  <c r="AU22" i="14"/>
  <c r="G19" i="14"/>
  <c r="BA28" i="14"/>
  <c r="M25" i="14"/>
  <c r="AY23" i="14"/>
  <c r="K20" i="14"/>
  <c r="AV31" i="14"/>
  <c r="H28" i="14"/>
  <c r="AV26" i="14"/>
  <c r="H23" i="14"/>
  <c r="BA33" i="14"/>
  <c r="M30" i="14"/>
  <c r="AU41" i="14"/>
  <c r="G38" i="14"/>
  <c r="BC48" i="14"/>
  <c r="BC47" i="14"/>
  <c r="AY49" i="14"/>
  <c r="AY38" i="14"/>
  <c r="K35" i="14"/>
  <c r="AX50" i="14"/>
  <c r="AX59" i="14"/>
  <c r="AV55" i="14"/>
  <c r="AX69" i="14"/>
  <c r="AZ18" i="14"/>
  <c r="L15" i="14"/>
  <c r="L17" i="14"/>
  <c r="AZ22" i="14"/>
  <c r="L19" i="14"/>
  <c r="AU29" i="14"/>
  <c r="G26" i="14"/>
  <c r="K21" i="14"/>
  <c r="BC23" i="14"/>
  <c r="O20" i="14"/>
  <c r="BA27" i="14"/>
  <c r="M24" i="14"/>
  <c r="AX31" i="14"/>
  <c r="J28" i="14"/>
  <c r="BC26" i="14"/>
  <c r="O23" i="14"/>
  <c r="L27" i="14"/>
  <c r="AZ30" i="14"/>
  <c r="AY15" i="14"/>
  <c r="K12" i="14"/>
  <c r="L8" i="14"/>
  <c r="AW49" i="14"/>
  <c r="I35" i="14"/>
  <c r="K37" i="14"/>
  <c r="AV33" i="14"/>
  <c r="H30" i="14"/>
  <c r="K34" i="14"/>
  <c r="AY37" i="14"/>
  <c r="AU64" i="14"/>
  <c r="AX39" i="14"/>
  <c r="J36" i="14"/>
  <c r="AX61" i="14"/>
  <c r="AU67" i="14"/>
  <c r="AU62" i="14"/>
  <c r="BA62" i="14"/>
  <c r="BC25" i="14"/>
  <c r="O22" i="14"/>
  <c r="L26" i="14"/>
  <c r="AZ29" i="14"/>
  <c r="O25" i="14"/>
  <c r="AW27" i="14"/>
  <c r="I24" i="14"/>
  <c r="BB32" i="14"/>
  <c r="N29" i="14"/>
  <c r="AT26" i="14"/>
  <c r="F23" i="14"/>
  <c r="AY12" i="14"/>
  <c r="AY11" i="14"/>
  <c r="K9" i="14"/>
  <c r="M31" i="14"/>
  <c r="BC40" i="14"/>
  <c r="O37" i="14"/>
  <c r="AU33" i="14"/>
  <c r="G30" i="14"/>
  <c r="AY36" i="14"/>
  <c r="AU59" i="14"/>
  <c r="AX64" i="14"/>
  <c r="BA47" i="14"/>
  <c r="AT54" i="14"/>
  <c r="BB18" i="14"/>
  <c r="N15" i="14"/>
  <c r="BB20" i="14"/>
  <c r="N17" i="14"/>
  <c r="BC22" i="14"/>
  <c r="O19" i="14"/>
  <c r="AW29" i="14"/>
  <c r="I26" i="14"/>
  <c r="AT28" i="14"/>
  <c r="F25" i="14"/>
  <c r="BB27" i="14"/>
  <c r="N24" i="14"/>
  <c r="BA31" i="14"/>
  <c r="M28" i="14"/>
  <c r="AW23" i="14"/>
  <c r="I20" i="14"/>
  <c r="BB30" i="14"/>
  <c r="N27" i="14"/>
  <c r="AY13" i="14"/>
  <c r="K10" i="14"/>
  <c r="AY46" i="14"/>
  <c r="AU49" i="14"/>
  <c r="G35" i="14"/>
  <c r="BB35" i="14"/>
  <c r="N32" i="14"/>
  <c r="AT18" i="14"/>
  <c r="F15" i="14"/>
  <c r="AT22" i="14"/>
  <c r="F19" i="14"/>
  <c r="AZ24" i="14"/>
  <c r="L21" i="14"/>
  <c r="AW31" i="14"/>
  <c r="I28" i="14"/>
  <c r="AW26" i="14"/>
  <c r="I23" i="14"/>
  <c r="AX14" i="14"/>
  <c r="J11" i="14"/>
  <c r="AT41" i="14"/>
  <c r="F38" i="14"/>
  <c r="AY50" i="14"/>
  <c r="AY59" i="14"/>
  <c r="BA39" i="14"/>
  <c r="M36" i="14"/>
  <c r="AY69" i="14"/>
  <c r="BA18" i="14"/>
  <c r="M15" i="14"/>
  <c r="M17" i="14"/>
  <c r="BA20" i="14"/>
  <c r="BA22" i="14"/>
  <c r="M19" i="14"/>
  <c r="AT29" i="14"/>
  <c r="F26" i="14"/>
  <c r="AV28" i="14"/>
  <c r="H25" i="14"/>
  <c r="BC31" i="14"/>
  <c r="O28" i="14"/>
  <c r="AV32" i="14"/>
  <c r="H29" i="14"/>
  <c r="BB26" i="14"/>
  <c r="N23" i="14"/>
  <c r="BA30" i="14"/>
  <c r="M27" i="14"/>
  <c r="J31" i="14"/>
  <c r="AU48" i="14"/>
  <c r="AW50" i="14"/>
  <c r="AT64" i="14"/>
  <c r="AY39" i="14"/>
  <c r="K36" i="14"/>
  <c r="AT67" i="14"/>
  <c r="BC66" i="14"/>
  <c r="AZ62" i="14"/>
  <c r="BB25" i="14"/>
  <c r="N22" i="14"/>
  <c r="BA29" i="14"/>
  <c r="M26" i="14"/>
  <c r="N25" i="14"/>
  <c r="AT23" i="14"/>
  <c r="F20" i="14"/>
  <c r="AU31" i="14"/>
  <c r="G28" i="14"/>
  <c r="AY32" i="14"/>
  <c r="K29" i="14"/>
  <c r="AV30" i="14"/>
  <c r="H27" i="14"/>
  <c r="J13" i="14"/>
  <c r="AV41" i="14"/>
  <c r="H38" i="14"/>
  <c r="BA38" i="14"/>
  <c r="M35" i="14"/>
  <c r="BA37" i="14"/>
  <c r="H37" i="14"/>
  <c r="AV40" i="14"/>
  <c r="N35" i="14"/>
  <c r="AT59" i="14"/>
  <c r="AT37" i="14"/>
  <c r="F34" i="14"/>
  <c r="AZ47" i="14"/>
  <c r="AU54" i="14"/>
  <c r="BC17" i="14"/>
  <c r="O14" i="14"/>
  <c r="BC19" i="14"/>
  <c r="O16" i="14"/>
  <c r="BC21" i="14"/>
  <c r="O18" i="14"/>
  <c r="AU25" i="14"/>
  <c r="G22" i="14"/>
  <c r="AT24" i="14"/>
  <c r="F21" i="14"/>
  <c r="AZ23" i="14"/>
  <c r="L20" i="14"/>
  <c r="AY27" i="14"/>
  <c r="K24" i="14"/>
  <c r="AU32" i="14"/>
  <c r="G29" i="14"/>
  <c r="AZ26" i="14"/>
  <c r="L23" i="14"/>
  <c r="AY30" i="14"/>
  <c r="K27" i="14"/>
  <c r="H31" i="14"/>
  <c r="BC41" i="14"/>
  <c r="O38" i="14"/>
  <c r="AU40" i="14"/>
  <c r="G37" i="14"/>
  <c r="BC35" i="14"/>
  <c r="O32" i="14"/>
  <c r="AY56" i="14"/>
  <c r="AU17" i="14"/>
  <c r="G14" i="14"/>
  <c r="G16" i="14"/>
  <c r="AU21" i="14"/>
  <c r="G18" i="14"/>
  <c r="AZ25" i="14"/>
  <c r="L22" i="14"/>
  <c r="AY29" i="14"/>
  <c r="K26" i="14"/>
  <c r="BA24" i="14"/>
  <c r="M21" i="14"/>
  <c r="AU27" i="14"/>
  <c r="G24" i="14"/>
  <c r="L29" i="14"/>
  <c r="AZ32" i="14"/>
  <c r="AU30" i="14"/>
  <c r="G27" i="14"/>
  <c r="AY14" i="14"/>
  <c r="K11" i="14"/>
  <c r="AV44" i="14"/>
  <c r="BB34" i="14"/>
  <c r="L37" i="14"/>
  <c r="AX33" i="14"/>
  <c r="J30" i="14"/>
  <c r="BB36" i="14"/>
  <c r="N33" i="14"/>
  <c r="AZ39" i="14"/>
  <c r="L36" i="14"/>
  <c r="AZ17" i="14"/>
  <c r="L14" i="14"/>
  <c r="AZ19" i="14"/>
  <c r="L16" i="14"/>
  <c r="AV25" i="14"/>
  <c r="H22" i="14"/>
  <c r="I25" i="14"/>
  <c r="AW28" i="14"/>
  <c r="BB31" i="14"/>
  <c r="N28" i="14"/>
  <c r="AW32" i="14"/>
  <c r="I29" i="14"/>
  <c r="AY26" i="14"/>
  <c r="K23" i="14"/>
  <c r="K31" i="14"/>
  <c r="AT48" i="14"/>
  <c r="AV50" i="14"/>
  <c r="AT36" i="14"/>
  <c r="F33" i="14"/>
  <c r="AV63" i="14"/>
  <c r="BB24" i="14"/>
  <c r="N21" i="14"/>
  <c r="AY28" i="14"/>
  <c r="K25" i="14"/>
  <c r="AU23" i="14"/>
  <c r="G20" i="14"/>
  <c r="AT31" i="14"/>
  <c r="F28" i="14"/>
  <c r="AX32" i="14"/>
  <c r="J29" i="14"/>
  <c r="AW30" i="14"/>
  <c r="I27" i="14"/>
  <c r="K13" i="14"/>
  <c r="AZ45" i="14"/>
  <c r="AW41" i="14"/>
  <c r="I38" i="14"/>
  <c r="AZ38" i="14"/>
  <c r="L35" i="14"/>
  <c r="AW40" i="14"/>
  <c r="I37" i="14"/>
  <c r="O35" i="14"/>
  <c r="AV37" i="14"/>
  <c r="H34" i="14"/>
  <c r="AV36" i="14"/>
  <c r="BB62" i="14"/>
  <c r="AU37" i="14"/>
  <c r="G34" i="14"/>
  <c r="AV59" i="14"/>
  <c r="BB17" i="14"/>
  <c r="N14" i="14"/>
  <c r="BB19" i="14"/>
  <c r="N16" i="14"/>
  <c r="BB21" i="14"/>
  <c r="N18" i="14"/>
  <c r="AT25" i="14"/>
  <c r="F22" i="14"/>
  <c r="AU24" i="14"/>
  <c r="G21" i="14"/>
  <c r="BA23" i="14"/>
  <c r="M20" i="14"/>
  <c r="AX27" i="14"/>
  <c r="J24" i="14"/>
  <c r="AT32" i="14"/>
  <c r="F29" i="14"/>
  <c r="BA26" i="14"/>
  <c r="M23" i="14"/>
  <c r="AX30" i="14"/>
  <c r="J27" i="14"/>
  <c r="I31" i="14"/>
  <c r="BB41" i="14"/>
  <c r="N38" i="14"/>
  <c r="BC34" i="14"/>
  <c r="AT40" i="14"/>
  <c r="F37" i="14"/>
  <c r="AX56" i="14"/>
  <c r="AT17" i="14"/>
  <c r="F14" i="14"/>
  <c r="F16" i="14"/>
  <c r="AT21" i="14"/>
  <c r="F18" i="14"/>
  <c r="BA25" i="14"/>
  <c r="M22" i="14"/>
  <c r="AX29" i="14"/>
  <c r="J26" i="14"/>
  <c r="L25" i="14"/>
  <c r="AZ28" i="14"/>
  <c r="AX23" i="14"/>
  <c r="J20" i="14"/>
  <c r="AT27" i="14"/>
  <c r="F24" i="14"/>
  <c r="BA32" i="14"/>
  <c r="M29" i="14"/>
  <c r="AT30" i="14"/>
  <c r="F27" i="14"/>
  <c r="AZ33" i="14"/>
  <c r="L30" i="14"/>
  <c r="AW44" i="14"/>
  <c r="AX38" i="14"/>
  <c r="J35" i="14"/>
  <c r="M37" i="14"/>
  <c r="AY33" i="14"/>
  <c r="K30" i="14"/>
  <c r="O33" i="14"/>
  <c r="BC36" i="14"/>
  <c r="BA17" i="14"/>
  <c r="M14" i="14"/>
  <c r="BA19" i="14"/>
  <c r="M16" i="14"/>
  <c r="M18" i="14"/>
  <c r="BA21" i="14"/>
  <c r="AW25" i="14"/>
  <c r="I22" i="14"/>
  <c r="J21" i="14"/>
  <c r="BB23" i="14"/>
  <c r="N20" i="14"/>
  <c r="AZ27" i="14"/>
  <c r="L24" i="14"/>
  <c r="AY31" i="14"/>
  <c r="K28" i="14"/>
  <c r="AX26" i="14"/>
  <c r="J23" i="14"/>
  <c r="AX15" i="14"/>
  <c r="J12" i="14"/>
  <c r="BA46" i="14"/>
  <c r="BA45" i="14"/>
  <c r="M8" i="14"/>
  <c r="AV49" i="14"/>
  <c r="H35" i="14"/>
  <c r="J37" i="14"/>
  <c r="AW33" i="14"/>
  <c r="I30" i="14"/>
  <c r="J34" i="14"/>
  <c r="AX37" i="14"/>
  <c r="BC62" i="14"/>
  <c r="G33" i="14"/>
  <c r="AU36" i="14"/>
  <c r="BB47" i="14"/>
  <c r="AW63" i="14"/>
  <c r="AT62" i="14"/>
  <c r="BC24" i="14"/>
  <c r="O21" i="14"/>
  <c r="AX28" i="14"/>
  <c r="J25" i="14"/>
  <c r="AV27" i="14"/>
  <c r="H24" i="14"/>
  <c r="BC32" i="14"/>
  <c r="O29" i="14"/>
  <c r="AU26" i="14"/>
  <c r="G23" i="14"/>
  <c r="AX12" i="14"/>
  <c r="J9" i="14"/>
  <c r="L31" i="14"/>
  <c r="BB40" i="14"/>
  <c r="N37" i="14"/>
  <c r="AT33" i="14"/>
  <c r="F30" i="14"/>
  <c r="AW37" i="14"/>
  <c r="I34" i="14"/>
  <c r="AW36" i="14"/>
  <c r="AY64" i="14"/>
  <c r="AW59" i="14"/>
  <c r="AU37" i="13"/>
  <c r="G34" i="13"/>
  <c r="H20" i="13"/>
  <c r="L20" i="13"/>
  <c r="N28" i="13"/>
  <c r="I27" i="13"/>
  <c r="I31" i="13"/>
  <c r="J34" i="13"/>
  <c r="N20" i="13"/>
  <c r="L30" i="13"/>
  <c r="AX45" i="13"/>
  <c r="BB57" i="13"/>
  <c r="L24" i="13"/>
  <c r="G8" i="13"/>
  <c r="G12" i="13"/>
  <c r="BC26" i="13"/>
  <c r="O23" i="13"/>
  <c r="H35" i="13"/>
  <c r="AZ37" i="13"/>
  <c r="L34" i="13"/>
  <c r="N10" i="13"/>
  <c r="G35" i="13"/>
  <c r="AT37" i="13"/>
  <c r="F34" i="13"/>
  <c r="I20" i="13"/>
  <c r="M20" i="13"/>
  <c r="O28" i="13"/>
  <c r="H27" i="13"/>
  <c r="H31" i="13"/>
  <c r="G24" i="13"/>
  <c r="N31" i="13"/>
  <c r="AY45" i="13"/>
  <c r="BC36" i="13"/>
  <c r="O33" i="13"/>
  <c r="BC57" i="13"/>
  <c r="M24" i="13"/>
  <c r="F12" i="13"/>
  <c r="BB26" i="13"/>
  <c r="N23" i="13"/>
  <c r="I30" i="13"/>
  <c r="AW33" i="13"/>
  <c r="AY41" i="13"/>
  <c r="BB53" i="13"/>
  <c r="J24" i="13"/>
  <c r="O10" i="13"/>
  <c r="F35" i="13"/>
  <c r="N24" i="13"/>
  <c r="M27" i="13"/>
  <c r="I25" i="13"/>
  <c r="F24" i="13"/>
  <c r="O31" i="13"/>
  <c r="BB36" i="13"/>
  <c r="BA47" i="13"/>
  <c r="O34" i="13"/>
  <c r="G20" i="13"/>
  <c r="G10" i="13"/>
  <c r="F31" i="13"/>
  <c r="AV33" i="13"/>
  <c r="H30" i="13"/>
  <c r="AX41" i="13"/>
  <c r="BC53" i="13"/>
  <c r="L15" i="13"/>
  <c r="K24" i="13"/>
  <c r="AX26" i="13"/>
  <c r="J23" i="13"/>
  <c r="BB41" i="13"/>
  <c r="AV69" i="13"/>
  <c r="O24" i="13"/>
  <c r="L27" i="13"/>
  <c r="H25" i="13"/>
  <c r="K34" i="13"/>
  <c r="O20" i="13"/>
  <c r="M30" i="13"/>
  <c r="AZ47" i="13"/>
  <c r="N34" i="13"/>
  <c r="F20" i="13"/>
  <c r="F8" i="13"/>
  <c r="F10" i="13"/>
  <c r="G31" i="13"/>
  <c r="I35" i="13"/>
  <c r="M15" i="13"/>
  <c r="BA37" i="13"/>
  <c r="M34" i="13"/>
  <c r="AY26" i="13"/>
  <c r="K23" i="13"/>
  <c r="BC41" i="13"/>
  <c r="AW54" i="13"/>
  <c r="AW69" i="13"/>
  <c r="BC25" i="12"/>
  <c r="O22" i="12"/>
  <c r="AY12" i="12"/>
  <c r="K9" i="12"/>
  <c r="L9" i="12"/>
  <c r="H16" i="12"/>
  <c r="J25" i="12"/>
  <c r="AX28" i="12"/>
  <c r="AV29" i="12"/>
  <c r="H26" i="12"/>
  <c r="G13" i="12"/>
  <c r="AU16" i="12"/>
  <c r="BB13" i="12"/>
  <c r="N10" i="12"/>
  <c r="AU22" i="12"/>
  <c r="G19" i="12"/>
  <c r="AV35" i="12"/>
  <c r="H32" i="12"/>
  <c r="J30" i="12"/>
  <c r="AX33" i="12"/>
  <c r="N25" i="12"/>
  <c r="BB28" i="12"/>
  <c r="AZ33" i="12"/>
  <c r="L30" i="12"/>
  <c r="BC32" i="12"/>
  <c r="O29" i="12"/>
  <c r="AW37" i="12"/>
  <c r="I34" i="12"/>
  <c r="AZ53" i="12"/>
  <c r="AW42" i="12"/>
  <c r="AV48" i="12"/>
  <c r="AT25" i="12"/>
  <c r="F22" i="12"/>
  <c r="AX17" i="12"/>
  <c r="J14" i="12"/>
  <c r="J18" i="12"/>
  <c r="J20" i="12"/>
  <c r="AY11" i="12"/>
  <c r="K8" i="12"/>
  <c r="AU26" i="12"/>
  <c r="G23" i="12"/>
  <c r="BB33" i="12"/>
  <c r="N30" i="12"/>
  <c r="L12" i="12"/>
  <c r="N21" i="12"/>
  <c r="BB24" i="12"/>
  <c r="AW31" i="12"/>
  <c r="I28" i="12"/>
  <c r="I33" i="12"/>
  <c r="AW36" i="12"/>
  <c r="AY30" i="12"/>
  <c r="K27" i="12"/>
  <c r="K35" i="12"/>
  <c r="L37" i="12"/>
  <c r="BA41" i="12"/>
  <c r="AX61" i="12"/>
  <c r="BC12" i="12"/>
  <c r="O9" i="12"/>
  <c r="AX19" i="12"/>
  <c r="J16" i="12"/>
  <c r="AZ27" i="12"/>
  <c r="L24" i="12"/>
  <c r="BA29" i="12"/>
  <c r="BA28" i="12"/>
  <c r="M26" i="12"/>
  <c r="AV51" i="12"/>
  <c r="AV52" i="12"/>
  <c r="M21" i="12"/>
  <c r="BA24" i="12"/>
  <c r="AT15" i="12"/>
  <c r="F12" i="12"/>
  <c r="BC35" i="12"/>
  <c r="O32" i="12"/>
  <c r="AT33" i="12"/>
  <c r="F30" i="12"/>
  <c r="M33" i="12"/>
  <c r="BA36" i="12"/>
  <c r="AT24" i="12"/>
  <c r="F21" i="12"/>
  <c r="I27" i="12"/>
  <c r="AW30" i="12"/>
  <c r="AT34" i="12"/>
  <c r="F31" i="12"/>
  <c r="BB37" i="12"/>
  <c r="N34" i="12"/>
  <c r="I35" i="12"/>
  <c r="AW38" i="12"/>
  <c r="AY41" i="12"/>
  <c r="K38" i="12"/>
  <c r="AY40" i="12"/>
  <c r="BA55" i="12"/>
  <c r="BA45" i="12"/>
  <c r="AV60" i="12"/>
  <c r="AT59" i="12"/>
  <c r="AX55" i="12"/>
  <c r="AZ58" i="12"/>
  <c r="BC64" i="12"/>
  <c r="AU12" i="12"/>
  <c r="G9" i="12"/>
  <c r="H14" i="12"/>
  <c r="L16" i="12"/>
  <c r="H24" i="12"/>
  <c r="AV21" i="12"/>
  <c r="H18" i="12"/>
  <c r="AV22" i="12"/>
  <c r="H19" i="12"/>
  <c r="AZ18" i="12"/>
  <c r="BC18" i="12"/>
  <c r="O15" i="12"/>
  <c r="AU35" i="12"/>
  <c r="G32" i="12"/>
  <c r="N36" i="12"/>
  <c r="AW33" i="12"/>
  <c r="I30" i="12"/>
  <c r="BC31" i="12"/>
  <c r="O28" i="12"/>
  <c r="AT37" i="12"/>
  <c r="F34" i="12"/>
  <c r="AW40" i="12"/>
  <c r="I37" i="12"/>
  <c r="AV45" i="12"/>
  <c r="AT47" i="12"/>
  <c r="BC60" i="12"/>
  <c r="AW59" i="12"/>
  <c r="BC59" i="12"/>
  <c r="AW67" i="12"/>
  <c r="BA63" i="12"/>
  <c r="BB25" i="12"/>
  <c r="N22" i="12"/>
  <c r="AX12" i="12"/>
  <c r="J9" i="12"/>
  <c r="M9" i="12"/>
  <c r="I16" i="12"/>
  <c r="AY28" i="12"/>
  <c r="K25" i="12"/>
  <c r="AW29" i="12"/>
  <c r="I26" i="12"/>
  <c r="O12" i="12"/>
  <c r="BC13" i="12"/>
  <c r="O10" i="12"/>
  <c r="AT22" i="12"/>
  <c r="F19" i="12"/>
  <c r="AW35" i="12"/>
  <c r="I32" i="12"/>
  <c r="AY33" i="12"/>
  <c r="K30" i="12"/>
  <c r="BC28" i="12"/>
  <c r="O25" i="12"/>
  <c r="BA33" i="12"/>
  <c r="M30" i="12"/>
  <c r="AW34" i="12"/>
  <c r="L35" i="12"/>
  <c r="BA53" i="12"/>
  <c r="AW41" i="12"/>
  <c r="I38" i="12"/>
  <c r="AU25" i="12"/>
  <c r="G22" i="12"/>
  <c r="AY17" i="12"/>
  <c r="K14" i="12"/>
  <c r="AX27" i="12"/>
  <c r="J24" i="12"/>
  <c r="K18" i="12"/>
  <c r="K20" i="12"/>
  <c r="AX11" i="12"/>
  <c r="J8" i="12"/>
  <c r="AT26" i="12"/>
  <c r="F23" i="12"/>
  <c r="AU36" i="12"/>
  <c r="G33" i="12"/>
  <c r="BC20" i="12"/>
  <c r="O17" i="12"/>
  <c r="AU28" i="12"/>
  <c r="G25" i="12"/>
  <c r="N31" i="12"/>
  <c r="BB34" i="12"/>
  <c r="AX30" i="12"/>
  <c r="J27" i="12"/>
  <c r="AV34" i="12"/>
  <c r="J35" i="12"/>
  <c r="BA40" i="12"/>
  <c r="M37" i="12"/>
  <c r="AX47" i="12"/>
  <c r="AU50" i="12"/>
  <c r="AY59" i="12"/>
  <c r="BB12" i="12"/>
  <c r="N9" i="12"/>
  <c r="AY19" i="12"/>
  <c r="K16" i="12"/>
  <c r="BA27" i="12"/>
  <c r="BA26" i="12"/>
  <c r="M24" i="12"/>
  <c r="BC29" i="12"/>
  <c r="O26" i="12"/>
  <c r="AZ23" i="12"/>
  <c r="L20" i="12"/>
  <c r="AV11" i="12"/>
  <c r="H8" i="12"/>
  <c r="AY13" i="12"/>
  <c r="K10" i="12"/>
  <c r="G12" i="12"/>
  <c r="AU15" i="12"/>
  <c r="BB35" i="12"/>
  <c r="N32" i="12"/>
  <c r="AU33" i="12"/>
  <c r="G30" i="12"/>
  <c r="I12" i="12"/>
  <c r="AX31" i="12"/>
  <c r="J28" i="12"/>
  <c r="AZ32" i="12"/>
  <c r="L29" i="12"/>
  <c r="N35" i="12"/>
  <c r="BB38" i="12"/>
  <c r="BB14" i="12"/>
  <c r="N11" i="12"/>
  <c r="AZ46" i="12"/>
  <c r="BC49" i="12"/>
  <c r="AW60" i="12"/>
  <c r="AW56" i="12"/>
  <c r="AY65" i="12"/>
  <c r="AY64" i="12"/>
  <c r="AU59" i="12"/>
  <c r="AY55" i="12"/>
  <c r="AT62" i="12"/>
  <c r="BA58" i="12"/>
  <c r="BB64" i="12"/>
  <c r="I14" i="12"/>
  <c r="M16" i="12"/>
  <c r="BA18" i="12"/>
  <c r="I24" i="12"/>
  <c r="AW21" i="12"/>
  <c r="I18" i="12"/>
  <c r="AW22" i="12"/>
  <c r="I19" i="12"/>
  <c r="N19" i="12"/>
  <c r="AV39" i="12"/>
  <c r="H36" i="12"/>
  <c r="AU30" i="12"/>
  <c r="G27" i="12"/>
  <c r="BB31" i="12"/>
  <c r="N28" i="12"/>
  <c r="AZ31" i="12"/>
  <c r="AU37" i="12"/>
  <c r="G34" i="12"/>
  <c r="AT41" i="12"/>
  <c r="F38" i="12"/>
  <c r="BA48" i="12"/>
  <c r="AV40" i="12"/>
  <c r="H37" i="12"/>
  <c r="AW45" i="12"/>
  <c r="AU47" i="12"/>
  <c r="AV59" i="12"/>
  <c r="BB59" i="12"/>
  <c r="AV67" i="12"/>
  <c r="AZ63" i="12"/>
  <c r="H22" i="12"/>
  <c r="AT17" i="12"/>
  <c r="F14" i="12"/>
  <c r="BC19" i="12"/>
  <c r="O16" i="12"/>
  <c r="AU27" i="12"/>
  <c r="G24" i="12"/>
  <c r="AT21" i="12"/>
  <c r="F18" i="12"/>
  <c r="AT23" i="12"/>
  <c r="F20" i="12"/>
  <c r="N12" i="12"/>
  <c r="AU18" i="12"/>
  <c r="G15" i="12"/>
  <c r="BB26" i="12"/>
  <c r="N23" i="12"/>
  <c r="AZ30" i="12"/>
  <c r="L27" i="12"/>
  <c r="N33" i="12"/>
  <c r="BB36" i="12"/>
  <c r="AT31" i="12"/>
  <c r="F28" i="12"/>
  <c r="AY34" i="12"/>
  <c r="K31" i="12"/>
  <c r="M35" i="12"/>
  <c r="AV41" i="12"/>
  <c r="H38" i="12"/>
  <c r="AX45" i="12"/>
  <c r="BB44" i="12"/>
  <c r="H9" i="12"/>
  <c r="AU19" i="12"/>
  <c r="G16" i="12"/>
  <c r="AY27" i="12"/>
  <c r="K24" i="12"/>
  <c r="AX29" i="12"/>
  <c r="J26" i="12"/>
  <c r="AU11" i="12"/>
  <c r="G8" i="12"/>
  <c r="J32" i="12"/>
  <c r="AX35" i="12"/>
  <c r="AT36" i="12"/>
  <c r="F33" i="12"/>
  <c r="BB20" i="12"/>
  <c r="N17" i="12"/>
  <c r="AT28" i="12"/>
  <c r="F25" i="12"/>
  <c r="BC34" i="12"/>
  <c r="O31" i="12"/>
  <c r="AU32" i="12"/>
  <c r="G29" i="12"/>
  <c r="J34" i="12"/>
  <c r="AX37" i="12"/>
  <c r="BA14" i="12"/>
  <c r="M11" i="12"/>
  <c r="BB41" i="12"/>
  <c r="N38" i="12"/>
  <c r="AZ42" i="12"/>
  <c r="AU45" i="12"/>
  <c r="AY47" i="12"/>
  <c r="AT50" i="12"/>
  <c r="AU63" i="12"/>
  <c r="J22" i="12"/>
  <c r="AZ17" i="12"/>
  <c r="L14" i="12"/>
  <c r="AX20" i="12"/>
  <c r="AZ37" i="12"/>
  <c r="N26" i="12"/>
  <c r="BA23" i="12"/>
  <c r="M20" i="12"/>
  <c r="AW11" i="12"/>
  <c r="I8" i="12"/>
  <c r="J10" i="12"/>
  <c r="AU39" i="12"/>
  <c r="G36" i="12"/>
  <c r="H12" i="12"/>
  <c r="AY31" i="12"/>
  <c r="K28" i="12"/>
  <c r="M29" i="12"/>
  <c r="BA32" i="12"/>
  <c r="BC38" i="12"/>
  <c r="O35" i="12"/>
  <c r="BC14" i="12"/>
  <c r="O11" i="12"/>
  <c r="AT40" i="12"/>
  <c r="F37" i="12"/>
  <c r="BA46" i="12"/>
  <c r="BB49" i="12"/>
  <c r="AV56" i="12"/>
  <c r="AX65" i="12"/>
  <c r="AU62" i="12"/>
  <c r="AZ25" i="12"/>
  <c r="L22" i="12"/>
  <c r="BC17" i="12"/>
  <c r="O14" i="12"/>
  <c r="AV32" i="12"/>
  <c r="H29" i="12"/>
  <c r="BC27" i="12"/>
  <c r="O24" i="12"/>
  <c r="BC21" i="12"/>
  <c r="O18" i="12"/>
  <c r="AT29" i="12"/>
  <c r="F26" i="12"/>
  <c r="AV23" i="12"/>
  <c r="H20" i="12"/>
  <c r="AX18" i="12"/>
  <c r="J15" i="12"/>
  <c r="BC11" i="12"/>
  <c r="O8" i="12"/>
  <c r="AV24" i="12"/>
  <c r="O19" i="12"/>
  <c r="AW39" i="12"/>
  <c r="I36" i="12"/>
  <c r="AT30" i="12"/>
  <c r="F27" i="12"/>
  <c r="AY36" i="12"/>
  <c r="K33" i="12"/>
  <c r="AZ34" i="12"/>
  <c r="L31" i="12"/>
  <c r="AY32" i="12"/>
  <c r="K29" i="12"/>
  <c r="AT38" i="12"/>
  <c r="F35" i="12"/>
  <c r="AU41" i="12"/>
  <c r="G38" i="12"/>
  <c r="AZ48" i="12"/>
  <c r="AT49" i="12"/>
  <c r="AZ60" i="12"/>
  <c r="AW54" i="12"/>
  <c r="BC61" i="12"/>
  <c r="AZ68" i="12"/>
  <c r="BC52" i="12"/>
  <c r="AT67" i="12"/>
  <c r="AW24" i="12"/>
  <c r="I22" i="12"/>
  <c r="AU17" i="12"/>
  <c r="G14" i="12"/>
  <c r="BB19" i="12"/>
  <c r="N16" i="12"/>
  <c r="AT27" i="12"/>
  <c r="F24" i="12"/>
  <c r="AU21" i="12"/>
  <c r="G18" i="12"/>
  <c r="AU23" i="12"/>
  <c r="G20" i="12"/>
  <c r="AT16" i="12"/>
  <c r="F13" i="12"/>
  <c r="AT18" i="12"/>
  <c r="F15" i="12"/>
  <c r="BC26" i="12"/>
  <c r="O23" i="12"/>
  <c r="BA30" i="12"/>
  <c r="M27" i="12"/>
  <c r="BC36" i="12"/>
  <c r="O33" i="12"/>
  <c r="AU31" i="12"/>
  <c r="G28" i="12"/>
  <c r="AX34" i="12"/>
  <c r="J31" i="12"/>
  <c r="BB32" i="12"/>
  <c r="N29" i="12"/>
  <c r="AV37" i="12"/>
  <c r="H34" i="12"/>
  <c r="AV42" i="12"/>
  <c r="BC44" i="12"/>
  <c r="AZ11" i="12"/>
  <c r="I9" i="12"/>
  <c r="F16" i="12"/>
  <c r="BA37" i="12"/>
  <c r="AY29" i="12"/>
  <c r="K26" i="12"/>
  <c r="AT11" i="12"/>
  <c r="F8" i="12"/>
  <c r="AY35" i="12"/>
  <c r="K32" i="12"/>
  <c r="BC33" i="12"/>
  <c r="O30" i="12"/>
  <c r="M12" i="12"/>
  <c r="BC24" i="12"/>
  <c r="O21" i="12"/>
  <c r="AV31" i="12"/>
  <c r="H28" i="12"/>
  <c r="H33" i="12"/>
  <c r="AV36" i="12"/>
  <c r="AT32" i="12"/>
  <c r="F29" i="12"/>
  <c r="AY37" i="12"/>
  <c r="K34" i="12"/>
  <c r="L11" i="12"/>
  <c r="AZ14" i="12"/>
  <c r="BC41" i="12"/>
  <c r="O38" i="12"/>
  <c r="AZ55" i="12"/>
  <c r="AT63" i="12"/>
  <c r="K22" i="12"/>
  <c r="BA17" i="12"/>
  <c r="M14" i="12"/>
  <c r="AZ29" i="12"/>
  <c r="L26" i="12"/>
  <c r="AW52" i="12"/>
  <c r="AW51" i="12"/>
  <c r="AZ24" i="12"/>
  <c r="L21" i="12"/>
  <c r="AT39" i="12"/>
  <c r="F36" i="12"/>
  <c r="BC30" i="12"/>
  <c r="O27" i="12"/>
  <c r="AZ36" i="12"/>
  <c r="L33" i="12"/>
  <c r="AU20" i="12"/>
  <c r="G17" i="12"/>
  <c r="AU24" i="12"/>
  <c r="G21" i="12"/>
  <c r="H27" i="12"/>
  <c r="AV30" i="12"/>
  <c r="AU34" i="12"/>
  <c r="G31" i="12"/>
  <c r="AZ26" i="12"/>
  <c r="BC37" i="12"/>
  <c r="O34" i="12"/>
  <c r="H35" i="12"/>
  <c r="AV38" i="12"/>
  <c r="AX41" i="12"/>
  <c r="J38" i="12"/>
  <c r="AU40" i="12"/>
  <c r="G37" i="12"/>
  <c r="BC48" i="12"/>
  <c r="AZ45" i="12"/>
  <c r="BA66" i="12"/>
  <c r="BA65" i="12"/>
  <c r="BA25" i="12"/>
  <c r="M22" i="12"/>
  <c r="BB17" i="12"/>
  <c r="N14" i="12"/>
  <c r="AW32" i="12"/>
  <c r="I29" i="12"/>
  <c r="BB27" i="12"/>
  <c r="N24" i="12"/>
  <c r="BB21" i="12"/>
  <c r="N18" i="12"/>
  <c r="AU29" i="12"/>
  <c r="G26" i="12"/>
  <c r="AW23" i="12"/>
  <c r="I20" i="12"/>
  <c r="AY18" i="12"/>
  <c r="K15" i="12"/>
  <c r="BB11" i="12"/>
  <c r="N8" i="12"/>
  <c r="BB18" i="12"/>
  <c r="N15" i="12"/>
  <c r="AT35" i="12"/>
  <c r="F32" i="12"/>
  <c r="O36" i="12"/>
  <c r="AV33" i="12"/>
  <c r="H30" i="12"/>
  <c r="AX36" i="12"/>
  <c r="J33" i="12"/>
  <c r="BA34" i="12"/>
  <c r="M31" i="12"/>
  <c r="AX32" i="12"/>
  <c r="J29" i="12"/>
  <c r="AU38" i="12"/>
  <c r="G35" i="12"/>
  <c r="AU49" i="12"/>
  <c r="BA60" i="12"/>
  <c r="AV54" i="12"/>
  <c r="BB61" i="12"/>
  <c r="BA68" i="12"/>
  <c r="BB52" i="12"/>
  <c r="AU67" i="12"/>
  <c r="AU11" i="11"/>
  <c r="G8" i="11"/>
  <c r="AZ27" i="11"/>
  <c r="L24" i="11"/>
  <c r="L15" i="11"/>
  <c r="AW19" i="11"/>
  <c r="I16" i="11"/>
  <c r="AV19" i="11"/>
  <c r="H16" i="11"/>
  <c r="BA11" i="11"/>
  <c r="M8" i="11"/>
  <c r="K10" i="11"/>
  <c r="AT23" i="11"/>
  <c r="F20" i="11"/>
  <c r="J19" i="11"/>
  <c r="AX22" i="11"/>
  <c r="AV21" i="11"/>
  <c r="H18" i="11"/>
  <c r="I21" i="11"/>
  <c r="AW24" i="11"/>
  <c r="AT20" i="11"/>
  <c r="F17" i="11"/>
  <c r="BB26" i="11"/>
  <c r="N23" i="11"/>
  <c r="AW38" i="11"/>
  <c r="I35" i="11"/>
  <c r="AZ31" i="11"/>
  <c r="L28" i="11"/>
  <c r="AX36" i="11"/>
  <c r="J33" i="11"/>
  <c r="AZ34" i="11"/>
  <c r="L31" i="11"/>
  <c r="K37" i="11"/>
  <c r="AY40" i="11"/>
  <c r="AY39" i="11"/>
  <c r="AV55" i="11"/>
  <c r="AU41" i="11"/>
  <c r="G38" i="11"/>
  <c r="AU68" i="11"/>
  <c r="BB45" i="11"/>
  <c r="AV66" i="11"/>
  <c r="AW17" i="11"/>
  <c r="I14" i="11"/>
  <c r="BC19" i="11"/>
  <c r="O16" i="11"/>
  <c r="AW52" i="11"/>
  <c r="BC15" i="11"/>
  <c r="O12" i="11"/>
  <c r="BC13" i="11"/>
  <c r="O10" i="11"/>
  <c r="AV16" i="11"/>
  <c r="H13" i="11"/>
  <c r="BC27" i="11"/>
  <c r="O24" i="11"/>
  <c r="N11" i="11"/>
  <c r="BB14" i="11"/>
  <c r="AZ23" i="11"/>
  <c r="L20" i="11"/>
  <c r="O18" i="11"/>
  <c r="BC21" i="11"/>
  <c r="AY24" i="11"/>
  <c r="K21" i="11"/>
  <c r="BA21" i="11"/>
  <c r="M18" i="11"/>
  <c r="AZ38" i="11"/>
  <c r="L35" i="11"/>
  <c r="M30" i="11"/>
  <c r="BA33" i="11"/>
  <c r="AZ37" i="11"/>
  <c r="L34" i="11"/>
  <c r="BB49" i="11"/>
  <c r="AT35" i="11"/>
  <c r="F32" i="11"/>
  <c r="AV28" i="11"/>
  <c r="H25" i="11"/>
  <c r="BC34" i="11"/>
  <c r="O31" i="11"/>
  <c r="AT55" i="11"/>
  <c r="H37" i="11"/>
  <c r="AV40" i="11"/>
  <c r="BA66" i="11"/>
  <c r="AY19" i="11"/>
  <c r="K16" i="11"/>
  <c r="AT15" i="11"/>
  <c r="F12" i="11"/>
  <c r="F10" i="11"/>
  <c r="AT13" i="11"/>
  <c r="BB12" i="11"/>
  <c r="N9" i="11"/>
  <c r="G24" i="11"/>
  <c r="AU27" i="11"/>
  <c r="AU22" i="11"/>
  <c r="G19" i="11"/>
  <c r="AU16" i="11"/>
  <c r="G13" i="11"/>
  <c r="BC24" i="11"/>
  <c r="O21" i="11"/>
  <c r="O17" i="11"/>
  <c r="BC20" i="11"/>
  <c r="AY25" i="11"/>
  <c r="K22" i="11"/>
  <c r="BC18" i="11"/>
  <c r="O15" i="11"/>
  <c r="AY38" i="11"/>
  <c r="K35" i="11"/>
  <c r="AV29" i="11"/>
  <c r="H26" i="11"/>
  <c r="AZ35" i="11"/>
  <c r="L32" i="11"/>
  <c r="F26" i="11"/>
  <c r="F34" i="11"/>
  <c r="BC30" i="11"/>
  <c r="O27" i="11"/>
  <c r="BA46" i="11"/>
  <c r="BA48" i="11"/>
  <c r="BA59" i="11"/>
  <c r="BC54" i="11"/>
  <c r="BA68" i="11"/>
  <c r="H38" i="11"/>
  <c r="BC50" i="11"/>
  <c r="AT44" i="11"/>
  <c r="AV65" i="11"/>
  <c r="AU17" i="11"/>
  <c r="G14" i="11"/>
  <c r="AU19" i="11"/>
  <c r="G16" i="11"/>
  <c r="BC11" i="11"/>
  <c r="O8" i="11"/>
  <c r="AX15" i="11"/>
  <c r="J12" i="11"/>
  <c r="H10" i="11"/>
  <c r="AU12" i="11"/>
  <c r="G9" i="11"/>
  <c r="AV27" i="11"/>
  <c r="H24" i="11"/>
  <c r="O19" i="11"/>
  <c r="BC22" i="11"/>
  <c r="AZ16" i="11"/>
  <c r="L13" i="11"/>
  <c r="AU24" i="11"/>
  <c r="G21" i="11"/>
  <c r="AY20" i="11"/>
  <c r="K17" i="11"/>
  <c r="AZ25" i="11"/>
  <c r="L22" i="11"/>
  <c r="BA20" i="11"/>
  <c r="M17" i="11"/>
  <c r="AT32" i="11"/>
  <c r="F29" i="11"/>
  <c r="I28" i="11"/>
  <c r="AW31" i="11"/>
  <c r="BB37" i="11"/>
  <c r="N34" i="11"/>
  <c r="G28" i="11"/>
  <c r="AU31" i="11"/>
  <c r="AV34" i="11"/>
  <c r="H31" i="11"/>
  <c r="AZ46" i="11"/>
  <c r="AV48" i="11"/>
  <c r="BC41" i="11"/>
  <c r="O38" i="11"/>
  <c r="BA56" i="11"/>
  <c r="AY60" i="11"/>
  <c r="BB68" i="11"/>
  <c r="AY47" i="11"/>
  <c r="AX57" i="11"/>
  <c r="M38" i="11"/>
  <c r="BA41" i="11"/>
  <c r="BA65" i="11"/>
  <c r="AY69" i="11"/>
  <c r="AZ58" i="11"/>
  <c r="AT58" i="11"/>
  <c r="AV69" i="11"/>
  <c r="BB52" i="11"/>
  <c r="BC17" i="11"/>
  <c r="O14" i="11"/>
  <c r="AT11" i="11"/>
  <c r="F8" i="11"/>
  <c r="AV15" i="11"/>
  <c r="H12" i="11"/>
  <c r="AZ12" i="11"/>
  <c r="L9" i="11"/>
  <c r="M24" i="11"/>
  <c r="BA27" i="11"/>
  <c r="BA18" i="11"/>
  <c r="M15" i="11"/>
  <c r="G22" i="11"/>
  <c r="BC29" i="11"/>
  <c r="O26" i="11"/>
  <c r="AV33" i="11"/>
  <c r="H30" i="11"/>
  <c r="AV37" i="11"/>
  <c r="H34" i="11"/>
  <c r="G30" i="11"/>
  <c r="M31" i="11"/>
  <c r="BA34" i="11"/>
  <c r="AW58" i="11"/>
  <c r="AW39" i="11"/>
  <c r="I36" i="11"/>
  <c r="H14" i="11"/>
  <c r="BB19" i="11"/>
  <c r="N16" i="11"/>
  <c r="BB15" i="11"/>
  <c r="N12" i="11"/>
  <c r="BB13" i="11"/>
  <c r="N10" i="11"/>
  <c r="I13" i="11"/>
  <c r="AW16" i="11"/>
  <c r="BB27" i="11"/>
  <c r="N24" i="11"/>
  <c r="BC14" i="11"/>
  <c r="O11" i="11"/>
  <c r="BA23" i="11"/>
  <c r="M20" i="11"/>
  <c r="BB21" i="11"/>
  <c r="N18" i="11"/>
  <c r="AZ21" i="11"/>
  <c r="L18" i="11"/>
  <c r="M35" i="11"/>
  <c r="BA38" i="11"/>
  <c r="AZ33" i="11"/>
  <c r="L30" i="11"/>
  <c r="M34" i="11"/>
  <c r="BA37" i="11"/>
  <c r="BC36" i="11"/>
  <c r="O33" i="11"/>
  <c r="AW28" i="11"/>
  <c r="I25" i="11"/>
  <c r="N31" i="11"/>
  <c r="AY17" i="11"/>
  <c r="K14" i="11"/>
  <c r="AX19" i="11"/>
  <c r="J16" i="11"/>
  <c r="AU15" i="11"/>
  <c r="G12" i="11"/>
  <c r="AU13" i="11"/>
  <c r="G10" i="11"/>
  <c r="BC12" i="11"/>
  <c r="O9" i="11"/>
  <c r="AT22" i="11"/>
  <c r="F19" i="11"/>
  <c r="AT16" i="11"/>
  <c r="F13" i="11"/>
  <c r="BB24" i="11"/>
  <c r="N21" i="11"/>
  <c r="BB20" i="11"/>
  <c r="N17" i="11"/>
  <c r="J22" i="11"/>
  <c r="AX25" i="11"/>
  <c r="N15" i="11"/>
  <c r="BB18" i="11"/>
  <c r="AX38" i="11"/>
  <c r="J35" i="11"/>
  <c r="AW29" i="11"/>
  <c r="I26" i="11"/>
  <c r="M32" i="11"/>
  <c r="BA35" i="11"/>
  <c r="AT49" i="11"/>
  <c r="AV36" i="11"/>
  <c r="H33" i="11"/>
  <c r="N27" i="11"/>
  <c r="BB30" i="11"/>
  <c r="AZ48" i="11"/>
  <c r="AZ59" i="11"/>
  <c r="BB40" i="11"/>
  <c r="N37" i="11"/>
  <c r="BB54" i="11"/>
  <c r="AZ68" i="11"/>
  <c r="I38" i="11"/>
  <c r="BB50" i="11"/>
  <c r="AW65" i="11"/>
  <c r="AT17" i="11"/>
  <c r="F14" i="11"/>
  <c r="AT19" i="11"/>
  <c r="F16" i="11"/>
  <c r="BB11" i="11"/>
  <c r="N8" i="11"/>
  <c r="AY15" i="11"/>
  <c r="K12" i="11"/>
  <c r="I10" i="11"/>
  <c r="AT12" i="11"/>
  <c r="AW27" i="11"/>
  <c r="I24" i="11"/>
  <c r="BB22" i="11"/>
  <c r="N19" i="11"/>
  <c r="BA16" i="11"/>
  <c r="M13" i="11"/>
  <c r="AT24" i="11"/>
  <c r="F21" i="11"/>
  <c r="J17" i="11"/>
  <c r="AX20" i="11"/>
  <c r="BA25" i="11"/>
  <c r="M22" i="11"/>
  <c r="AZ32" i="11"/>
  <c r="L29" i="11"/>
  <c r="BC38" i="11"/>
  <c r="O35" i="11"/>
  <c r="BC35" i="11"/>
  <c r="O32" i="11"/>
  <c r="AT31" i="11"/>
  <c r="F28" i="11"/>
  <c r="I31" i="11"/>
  <c r="AW34" i="11"/>
  <c r="L36" i="11"/>
  <c r="AX55" i="11"/>
  <c r="BB41" i="11"/>
  <c r="N38" i="11"/>
  <c r="AZ56" i="11"/>
  <c r="AY61" i="11"/>
  <c r="F36" i="11"/>
  <c r="AT39" i="11"/>
  <c r="BC48" i="11"/>
  <c r="AY57" i="11"/>
  <c r="AV45" i="11"/>
  <c r="AY53" i="11"/>
  <c r="BA58" i="11"/>
  <c r="AU58" i="11"/>
  <c r="AW69" i="11"/>
  <c r="BC52" i="11"/>
  <c r="BB17" i="11"/>
  <c r="N14" i="11"/>
  <c r="AW15" i="11"/>
  <c r="I12" i="11"/>
  <c r="F22" i="11"/>
  <c r="N26" i="11"/>
  <c r="BB29" i="11"/>
  <c r="I30" i="11"/>
  <c r="AW33" i="11"/>
  <c r="AW37" i="11"/>
  <c r="I34" i="11"/>
  <c r="F30" i="11"/>
  <c r="AV30" i="11"/>
  <c r="H27" i="11"/>
  <c r="AT40" i="11"/>
  <c r="F37" i="11"/>
  <c r="H36" i="11"/>
  <c r="AV39" i="11"/>
  <c r="BB64" i="11"/>
  <c r="AZ17" i="11"/>
  <c r="L14" i="11"/>
  <c r="K25" i="11"/>
  <c r="AY28" i="11"/>
  <c r="AZ15" i="11"/>
  <c r="L12" i="11"/>
  <c r="AW18" i="11"/>
  <c r="I15" i="11"/>
  <c r="I20" i="11"/>
  <c r="AW23" i="11"/>
  <c r="K24" i="11"/>
  <c r="AY27" i="11"/>
  <c r="AW22" i="11"/>
  <c r="I19" i="11"/>
  <c r="N13" i="11"/>
  <c r="BB16" i="11"/>
  <c r="AW20" i="11"/>
  <c r="I17" i="11"/>
  <c r="AV25" i="11"/>
  <c r="H22" i="11"/>
  <c r="O28" i="11"/>
  <c r="AV35" i="11"/>
  <c r="H32" i="11"/>
  <c r="BB36" i="11"/>
  <c r="N33" i="11"/>
  <c r="AV58" i="11"/>
  <c r="AX41" i="11"/>
  <c r="J38" i="11"/>
  <c r="BC60" i="11"/>
  <c r="AX17" i="11"/>
  <c r="J14" i="11"/>
  <c r="AY11" i="11"/>
  <c r="K8" i="11"/>
  <c r="AY18" i="11"/>
  <c r="K15" i="11"/>
  <c r="O20" i="11"/>
  <c r="BC23" i="11"/>
  <c r="AU14" i="11"/>
  <c r="G11" i="11"/>
  <c r="K30" i="11"/>
  <c r="AY21" i="11"/>
  <c r="K18" i="11"/>
  <c r="AZ24" i="11"/>
  <c r="L21" i="11"/>
  <c r="AV26" i="11"/>
  <c r="H23" i="11"/>
  <c r="L10" i="11"/>
  <c r="AZ13" i="11"/>
  <c r="AV32" i="11"/>
  <c r="H29" i="11"/>
  <c r="BC33" i="11"/>
  <c r="O30" i="11"/>
  <c r="AY37" i="11"/>
  <c r="K34" i="11"/>
  <c r="AU49" i="11"/>
  <c r="AW36" i="11"/>
  <c r="I33" i="11"/>
  <c r="L25" i="11"/>
  <c r="AY35" i="11"/>
  <c r="K32" i="11"/>
  <c r="BC59" i="11"/>
  <c r="BC40" i="11"/>
  <c r="O37" i="11"/>
  <c r="AW61" i="11"/>
  <c r="AU46" i="11"/>
  <c r="AU52" i="11"/>
  <c r="H8" i="11"/>
  <c r="AU18" i="11"/>
  <c r="G15" i="11"/>
  <c r="AY23" i="11"/>
  <c r="K20" i="11"/>
  <c r="AZ14" i="11"/>
  <c r="L11" i="11"/>
  <c r="AU21" i="11"/>
  <c r="G18" i="11"/>
  <c r="BC25" i="11"/>
  <c r="O22" i="11"/>
  <c r="AY26" i="11"/>
  <c r="K23" i="11"/>
  <c r="M29" i="11"/>
  <c r="BA32" i="11"/>
  <c r="BB38" i="11"/>
  <c r="N35" i="11"/>
  <c r="AY32" i="11"/>
  <c r="AV49" i="11"/>
  <c r="AZ36" i="11"/>
  <c r="L33" i="11"/>
  <c r="BC28" i="11"/>
  <c r="O25" i="11"/>
  <c r="G33" i="11"/>
  <c r="AU36" i="11"/>
  <c r="M36" i="11"/>
  <c r="AY55" i="11"/>
  <c r="BB39" i="11"/>
  <c r="N36" i="11"/>
  <c r="AV54" i="11"/>
  <c r="BC58" i="11"/>
  <c r="AX61" i="11"/>
  <c r="G36" i="11"/>
  <c r="AU39" i="11"/>
  <c r="AW45" i="11"/>
  <c r="AX53" i="11"/>
  <c r="AV64" i="11"/>
  <c r="AU64" i="11"/>
  <c r="AY67" i="11"/>
  <c r="BA19" i="11"/>
  <c r="M16" i="11"/>
  <c r="BA12" i="11"/>
  <c r="M9" i="11"/>
  <c r="L8" i="11"/>
  <c r="AZ11" i="11"/>
  <c r="J10" i="11"/>
  <c r="AU23" i="11"/>
  <c r="G20" i="11"/>
  <c r="AY22" i="11"/>
  <c r="K19" i="11"/>
  <c r="AW21" i="11"/>
  <c r="I18" i="11"/>
  <c r="AV24" i="11"/>
  <c r="H21" i="11"/>
  <c r="AU20" i="11"/>
  <c r="G17" i="11"/>
  <c r="BC26" i="11"/>
  <c r="O23" i="11"/>
  <c r="AV38" i="11"/>
  <c r="H35" i="11"/>
  <c r="M28" i="11"/>
  <c r="BA31" i="11"/>
  <c r="AY36" i="11"/>
  <c r="K33" i="11"/>
  <c r="AW30" i="11"/>
  <c r="I27" i="11"/>
  <c r="AX40" i="11"/>
  <c r="J37" i="11"/>
  <c r="AW55" i="11"/>
  <c r="AT41" i="11"/>
  <c r="F38" i="11"/>
  <c r="G37" i="11"/>
  <c r="AU40" i="11"/>
  <c r="AW66" i="11"/>
  <c r="BC64" i="11"/>
  <c r="BA17" i="11"/>
  <c r="M14" i="11"/>
  <c r="AX28" i="11"/>
  <c r="J25" i="11"/>
  <c r="BA15" i="11"/>
  <c r="M12" i="11"/>
  <c r="AV23" i="11"/>
  <c r="H20" i="11"/>
  <c r="AX27" i="11"/>
  <c r="J24" i="11"/>
  <c r="AV22" i="11"/>
  <c r="H19" i="11"/>
  <c r="BC16" i="11"/>
  <c r="O13" i="11"/>
  <c r="AV20" i="11"/>
  <c r="H17" i="11"/>
  <c r="AW25" i="11"/>
  <c r="I22" i="11"/>
  <c r="N28" i="11"/>
  <c r="AW35" i="11"/>
  <c r="I32" i="11"/>
  <c r="G32" i="11"/>
  <c r="AU35" i="11"/>
  <c r="BA30" i="11"/>
  <c r="M27" i="11"/>
  <c r="AY41" i="11"/>
  <c r="K38" i="11"/>
  <c r="BB60" i="11"/>
  <c r="AW40" i="11"/>
  <c r="I37" i="11"/>
  <c r="AZ66" i="11"/>
  <c r="AY16" i="11"/>
  <c r="AX11" i="11"/>
  <c r="J8" i="11"/>
  <c r="BA26" i="11"/>
  <c r="J15" i="11"/>
  <c r="AX18" i="11"/>
  <c r="N20" i="11"/>
  <c r="BB23" i="11"/>
  <c r="AT14" i="11"/>
  <c r="F11" i="11"/>
  <c r="J30" i="11"/>
  <c r="J18" i="11"/>
  <c r="AX21" i="11"/>
  <c r="AX12" i="11"/>
  <c r="BA24" i="11"/>
  <c r="M21" i="11"/>
  <c r="I23" i="11"/>
  <c r="AW26" i="11"/>
  <c r="M10" i="11"/>
  <c r="BA13" i="11"/>
  <c r="I29" i="11"/>
  <c r="AW32" i="11"/>
  <c r="N30" i="11"/>
  <c r="BB33" i="11"/>
  <c r="AX37" i="11"/>
  <c r="J34" i="11"/>
  <c r="G26" i="11"/>
  <c r="G34" i="11"/>
  <c r="M25" i="11"/>
  <c r="AX35" i="11"/>
  <c r="J32" i="11"/>
  <c r="BB59" i="11"/>
  <c r="AV61" i="11"/>
  <c r="AT46" i="11"/>
  <c r="AU44" i="11"/>
  <c r="AT52" i="11"/>
  <c r="AX16" i="11"/>
  <c r="I8" i="11"/>
  <c r="AZ26" i="11"/>
  <c r="AT18" i="11"/>
  <c r="F15" i="11"/>
  <c r="J20" i="11"/>
  <c r="BA14" i="11"/>
  <c r="M11" i="11"/>
  <c r="AT21" i="11"/>
  <c r="F18" i="11"/>
  <c r="AY12" i="11"/>
  <c r="N22" i="11"/>
  <c r="BB25" i="11"/>
  <c r="J23" i="11"/>
  <c r="AX26" i="11"/>
  <c r="AZ20" i="11"/>
  <c r="L17" i="11"/>
  <c r="G29" i="11"/>
  <c r="AU32" i="11"/>
  <c r="AV31" i="11"/>
  <c r="H28" i="11"/>
  <c r="BC37" i="11"/>
  <c r="O34" i="11"/>
  <c r="AW49" i="11"/>
  <c r="M33" i="11"/>
  <c r="BA36" i="11"/>
  <c r="N25" i="11"/>
  <c r="BB28" i="11"/>
  <c r="AT36" i="11"/>
  <c r="F33" i="11"/>
  <c r="AW48" i="11"/>
  <c r="BC39" i="11"/>
  <c r="O36" i="11"/>
  <c r="AW54" i="11"/>
  <c r="AX60" i="11"/>
  <c r="BC68" i="11"/>
  <c r="AX47" i="11"/>
  <c r="L38" i="11"/>
  <c r="AZ41" i="11"/>
  <c r="AZ65" i="11"/>
  <c r="AW64" i="11"/>
  <c r="AT64" i="11"/>
  <c r="AX67" i="11"/>
  <c r="BC12" i="10"/>
  <c r="O9" i="10"/>
  <c r="J15" i="10"/>
  <c r="J12" i="10"/>
  <c r="BC13" i="10"/>
  <c r="O10" i="10"/>
  <c r="BB24" i="10"/>
  <c r="N21" i="10"/>
  <c r="BC21" i="10"/>
  <c r="O18" i="10"/>
  <c r="AT41" i="10"/>
  <c r="N12" i="10"/>
  <c r="AU11" i="10"/>
  <c r="G8" i="10"/>
  <c r="K12" i="10"/>
  <c r="BC14" i="10"/>
  <c r="O11" i="10"/>
  <c r="AZ39" i="10"/>
  <c r="L36" i="10"/>
  <c r="AW42" i="10"/>
  <c r="AW41" i="10"/>
  <c r="BB11" i="10"/>
  <c r="N8" i="10"/>
  <c r="H10" i="10"/>
  <c r="AV13" i="10"/>
  <c r="BC24" i="10"/>
  <c r="O21" i="10"/>
  <c r="BB21" i="10"/>
  <c r="N18" i="10"/>
  <c r="AX40" i="10"/>
  <c r="J37" i="10"/>
  <c r="BC51" i="10"/>
  <c r="AU38" i="10"/>
  <c r="G35" i="10"/>
  <c r="F23" i="10"/>
  <c r="F32" i="10"/>
  <c r="AZ47" i="10"/>
  <c r="AU41" i="10"/>
  <c r="BC15" i="10"/>
  <c r="O12" i="10"/>
  <c r="AT11" i="10"/>
  <c r="F8" i="10"/>
  <c r="H29" i="10"/>
  <c r="O23" i="10"/>
  <c r="H17" i="10"/>
  <c r="BB23" i="10"/>
  <c r="N20" i="10"/>
  <c r="I27" i="10"/>
  <c r="AW30" i="10"/>
  <c r="BB48" i="10"/>
  <c r="K29" i="10"/>
  <c r="AY32" i="10"/>
  <c r="AY31" i="10"/>
  <c r="AY38" i="10"/>
  <c r="K35" i="10"/>
  <c r="BB28" i="10"/>
  <c r="N25" i="10"/>
  <c r="AU30" i="10"/>
  <c r="G27" i="10"/>
  <c r="AY50" i="10"/>
  <c r="AU68" i="10"/>
  <c r="AY61" i="10"/>
  <c r="L9" i="10"/>
  <c r="AZ12" i="10"/>
  <c r="AW17" i="10"/>
  <c r="I14" i="10"/>
  <c r="AZ11" i="10"/>
  <c r="L8" i="10"/>
  <c r="BC17" i="10"/>
  <c r="O14" i="10"/>
  <c r="M26" i="10"/>
  <c r="BA38" i="10"/>
  <c r="M35" i="10"/>
  <c r="F15" i="10"/>
  <c r="AU51" i="10"/>
  <c r="AU50" i="10"/>
  <c r="AZ67" i="10"/>
  <c r="AY69" i="10"/>
  <c r="BB61" i="10"/>
  <c r="AY65" i="10"/>
  <c r="AW60" i="10"/>
  <c r="BC69" i="10"/>
  <c r="AY12" i="10"/>
  <c r="K9" i="10"/>
  <c r="M12" i="10"/>
  <c r="BA14" i="10"/>
  <c r="M11" i="10"/>
  <c r="BB35" i="10"/>
  <c r="N32" i="10"/>
  <c r="K10" i="10"/>
  <c r="AY13" i="10"/>
  <c r="F17" i="10"/>
  <c r="H15" i="10"/>
  <c r="N26" i="10"/>
  <c r="AX49" i="10"/>
  <c r="I35" i="10"/>
  <c r="AZ45" i="10"/>
  <c r="BC38" i="10"/>
  <c r="O35" i="10"/>
  <c r="AV44" i="10"/>
  <c r="AX46" i="10"/>
  <c r="BA59" i="10"/>
  <c r="AW67" i="10"/>
  <c r="BC64" i="10"/>
  <c r="H9" i="10"/>
  <c r="AV12" i="10"/>
  <c r="BB12" i="10"/>
  <c r="N9" i="10"/>
  <c r="AW12" i="10"/>
  <c r="I9" i="10"/>
  <c r="K15" i="10"/>
  <c r="BA39" i="10"/>
  <c r="M36" i="10"/>
  <c r="AV42" i="10"/>
  <c r="AV41" i="10"/>
  <c r="BC11" i="10"/>
  <c r="O8" i="10"/>
  <c r="AW13" i="10"/>
  <c r="I10" i="10"/>
  <c r="BC19" i="10"/>
  <c r="O16" i="10"/>
  <c r="BC25" i="10"/>
  <c r="O22" i="10"/>
  <c r="J31" i="10"/>
  <c r="M29" i="10"/>
  <c r="BA32" i="10"/>
  <c r="G33" i="10"/>
  <c r="BC39" i="10"/>
  <c r="O36" i="10"/>
  <c r="BB58" i="10"/>
  <c r="AW37" i="10"/>
  <c r="I34" i="10"/>
  <c r="AT13" i="10"/>
  <c r="F10" i="10"/>
  <c r="BB20" i="10"/>
  <c r="N17" i="10"/>
  <c r="F19" i="10"/>
  <c r="I19" i="10"/>
  <c r="H27" i="10"/>
  <c r="AW40" i="10"/>
  <c r="I37" i="10"/>
  <c r="AW45" i="10"/>
  <c r="BB18" i="10"/>
  <c r="N15" i="10"/>
  <c r="G21" i="10"/>
  <c r="F36" i="10"/>
  <c r="AU64" i="10"/>
  <c r="AT68" i="10"/>
  <c r="AX61" i="10"/>
  <c r="BA12" i="10"/>
  <c r="M9" i="10"/>
  <c r="AX14" i="10"/>
  <c r="J11" i="10"/>
  <c r="AV17" i="10"/>
  <c r="H14" i="10"/>
  <c r="BA11" i="10"/>
  <c r="M8" i="10"/>
  <c r="BB17" i="10"/>
  <c r="N14" i="10"/>
  <c r="L26" i="10"/>
  <c r="AZ38" i="10"/>
  <c r="L35" i="10"/>
  <c r="G15" i="10"/>
  <c r="AU55" i="10"/>
  <c r="BA63" i="10"/>
  <c r="BA68" i="10"/>
  <c r="AX11" i="10"/>
  <c r="J8" i="10"/>
  <c r="J25" i="10"/>
  <c r="G17" i="10"/>
  <c r="M16" i="10"/>
  <c r="I25" i="10"/>
  <c r="BA34" i="10"/>
  <c r="M31" i="10"/>
  <c r="G30" i="10"/>
  <c r="H35" i="10"/>
  <c r="BA45" i="10"/>
  <c r="BB38" i="10"/>
  <c r="N35" i="10"/>
  <c r="AW44" i="10"/>
  <c r="AY46" i="10"/>
  <c r="BB41" i="10"/>
  <c r="AZ59" i="10"/>
  <c r="AX67" i="10"/>
  <c r="AW58" i="10"/>
  <c r="BB64" i="10"/>
  <c r="F13" i="10"/>
  <c r="BB25" i="10"/>
  <c r="N22" i="10"/>
  <c r="K31" i="10"/>
  <c r="AZ32" i="10"/>
  <c r="L29" i="10"/>
  <c r="AY33" i="10"/>
  <c r="K30" i="10"/>
  <c r="N36" i="10"/>
  <c r="AU12" i="10"/>
  <c r="G9" i="10"/>
  <c r="AT14" i="10"/>
  <c r="F11" i="10"/>
  <c r="H34" i="10"/>
  <c r="AV37" i="10"/>
  <c r="AU13" i="10"/>
  <c r="G10" i="10"/>
  <c r="O17" i="10"/>
  <c r="BC20" i="10"/>
  <c r="G19" i="10"/>
  <c r="H19" i="10"/>
  <c r="O28" i="10"/>
  <c r="AV40" i="10"/>
  <c r="H37" i="10"/>
  <c r="BC18" i="10"/>
  <c r="O15" i="10"/>
  <c r="F21" i="10"/>
  <c r="G36" i="10"/>
  <c r="AZ56" i="10"/>
  <c r="AU58" i="10"/>
  <c r="AT65" i="10"/>
  <c r="AT15" i="10"/>
  <c r="F12" i="10"/>
  <c r="AY14" i="10"/>
  <c r="K11" i="10"/>
  <c r="G28" i="10"/>
  <c r="BA13" i="10"/>
  <c r="M10" i="10"/>
  <c r="BB22" i="10"/>
  <c r="N19" i="10"/>
  <c r="BC16" i="10"/>
  <c r="O13" i="10"/>
  <c r="I23" i="10"/>
  <c r="BA33" i="10"/>
  <c r="M30" i="10"/>
  <c r="M21" i="10"/>
  <c r="G25" i="10"/>
  <c r="AW47" i="10"/>
  <c r="BB37" i="10"/>
  <c r="N34" i="10"/>
  <c r="BA50" i="10"/>
  <c r="AZ68" i="10"/>
  <c r="BB36" i="10"/>
  <c r="AY11" i="10"/>
  <c r="K8" i="10"/>
  <c r="K25" i="10"/>
  <c r="L16" i="10"/>
  <c r="H25" i="10"/>
  <c r="L31" i="10"/>
  <c r="AY48" i="10"/>
  <c r="M33" i="10"/>
  <c r="AV52" i="10"/>
  <c r="BA35" i="10"/>
  <c r="M32" i="10"/>
  <c r="AX39" i="10"/>
  <c r="J36" i="10"/>
  <c r="AZ53" i="10"/>
  <c r="AU53" i="10"/>
  <c r="BC41" i="10"/>
  <c r="AZ57" i="10"/>
  <c r="BB56" i="10"/>
  <c r="AW64" i="10"/>
  <c r="AY68" i="10"/>
  <c r="AU61" i="10"/>
  <c r="AY58" i="10"/>
  <c r="BB13" i="10"/>
  <c r="N10" i="10"/>
  <c r="BB19" i="10"/>
  <c r="N16" i="10"/>
  <c r="BB14" i="10"/>
  <c r="N11" i="10"/>
  <c r="G13" i="10"/>
  <c r="AY40" i="10"/>
  <c r="K37" i="10"/>
  <c r="AT38" i="10"/>
  <c r="F35" i="10"/>
  <c r="G23" i="10"/>
  <c r="AU35" i="10"/>
  <c r="G32" i="10"/>
  <c r="BA47" i="10"/>
  <c r="AU14" i="10"/>
  <c r="G11" i="10"/>
  <c r="I29" i="10"/>
  <c r="N23" i="10"/>
  <c r="I17" i="10"/>
  <c r="AW20" i="10"/>
  <c r="BC23" i="10"/>
  <c r="O20" i="10"/>
  <c r="N28" i="10"/>
  <c r="BC48" i="10"/>
  <c r="AX31" i="10"/>
  <c r="J29" i="10"/>
  <c r="AX38" i="10"/>
  <c r="J35" i="10"/>
  <c r="BC28" i="10"/>
  <c r="O25" i="10"/>
  <c r="AW36" i="10"/>
  <c r="I33" i="10"/>
  <c r="BC58" i="10"/>
  <c r="BA56" i="10"/>
  <c r="AT58" i="10"/>
  <c r="AU65" i="10"/>
  <c r="AU15" i="10"/>
  <c r="G12" i="10"/>
  <c r="F28" i="10"/>
  <c r="L10" i="10"/>
  <c r="AZ13" i="10"/>
  <c r="O19" i="10"/>
  <c r="BC22" i="10"/>
  <c r="H23" i="10"/>
  <c r="AZ33" i="10"/>
  <c r="L30" i="10"/>
  <c r="L21" i="10"/>
  <c r="F25" i="10"/>
  <c r="AV47" i="10"/>
  <c r="AT51" i="10"/>
  <c r="BC37" i="10"/>
  <c r="O34" i="10"/>
  <c r="AT63" i="10"/>
  <c r="AX69" i="10"/>
  <c r="BB69" i="10"/>
  <c r="J9" i="10"/>
  <c r="L12" i="10"/>
  <c r="AZ14" i="10"/>
  <c r="L11" i="10"/>
  <c r="BC35" i="10"/>
  <c r="O32" i="10"/>
  <c r="AT44" i="10"/>
  <c r="I15" i="10"/>
  <c r="O26" i="10"/>
  <c r="O37" i="10"/>
  <c r="BC40" i="10"/>
  <c r="AY49" i="10"/>
  <c r="BB51" i="10"/>
  <c r="L33" i="10"/>
  <c r="AW52" i="10"/>
  <c r="AY39" i="10"/>
  <c r="K36" i="10"/>
  <c r="AU47" i="10"/>
  <c r="BA53" i="10"/>
  <c r="BA62" i="10"/>
  <c r="AT50" i="10"/>
  <c r="BA57" i="10"/>
  <c r="BC56" i="10"/>
  <c r="AV67" i="10"/>
  <c r="AV64" i="10"/>
  <c r="AX68" i="10"/>
  <c r="AT61" i="10"/>
  <c r="AX58" i="10"/>
  <c r="BB71" i="8"/>
  <c r="AZ71" i="8"/>
  <c r="AX71" i="8"/>
  <c r="AV71" i="8"/>
  <c r="AT71" i="8"/>
  <c r="AB70" i="8"/>
  <c r="AD70" i="8" s="1"/>
  <c r="AB69" i="8"/>
  <c r="AD69" i="8" s="1"/>
  <c r="AB68" i="8"/>
  <c r="AD68" i="8" s="1"/>
  <c r="AB67" i="8"/>
  <c r="AD67" i="8" s="1"/>
  <c r="AG67" i="8" s="1"/>
  <c r="AB66" i="8"/>
  <c r="AD66" i="8" s="1"/>
  <c r="AF66" i="8" s="1"/>
  <c r="AB65" i="8"/>
  <c r="AD65" i="8"/>
  <c r="AF65" i="8" s="1"/>
  <c r="AB64" i="8"/>
  <c r="AD64" i="8" s="1"/>
  <c r="AG64" i="8" s="1"/>
  <c r="AB63" i="8"/>
  <c r="AD63" i="8" s="1"/>
  <c r="AB62" i="8"/>
  <c r="AD62" i="8" s="1"/>
  <c r="AB61" i="8"/>
  <c r="AD61" i="8" s="1"/>
  <c r="AF61" i="8" s="1"/>
  <c r="AB60" i="8"/>
  <c r="AD60" i="8" s="1"/>
  <c r="AB59" i="8"/>
  <c r="AD59" i="8" s="1"/>
  <c r="AG59" i="8" s="1"/>
  <c r="AO59" i="8" s="1"/>
  <c r="AB58" i="8"/>
  <c r="AD58" i="8" s="1"/>
  <c r="AI58" i="8" s="1"/>
  <c r="AB57" i="8"/>
  <c r="AD57" i="8" s="1"/>
  <c r="AB56" i="8"/>
  <c r="AD56" i="8" s="1"/>
  <c r="AF56" i="8" s="1"/>
  <c r="AB55" i="8"/>
  <c r="AD55" i="8" s="1"/>
  <c r="AB54" i="8"/>
  <c r="AD54" i="8" s="1"/>
  <c r="AE54" i="8" s="1"/>
  <c r="AK54" i="8" s="1"/>
  <c r="AB53" i="8"/>
  <c r="AD53" i="8" s="1"/>
  <c r="AH53" i="8" s="1"/>
  <c r="AQ53" i="8" s="1"/>
  <c r="AB52" i="8"/>
  <c r="AD52" i="8" s="1"/>
  <c r="AB51" i="8"/>
  <c r="AD51" i="8" s="1"/>
  <c r="AB50" i="8"/>
  <c r="AD50" i="8" s="1"/>
  <c r="AH50" i="8" s="1"/>
  <c r="AQ50" i="8" s="1"/>
  <c r="AB49" i="8"/>
  <c r="AD49" i="8" s="1"/>
  <c r="AI49" i="8" s="1"/>
  <c r="AS49" i="8" s="1"/>
  <c r="AB48" i="8"/>
  <c r="AD48" i="8" s="1"/>
  <c r="AB47" i="8"/>
  <c r="AD47" i="8" s="1"/>
  <c r="AB46" i="8"/>
  <c r="AD46" i="8" s="1"/>
  <c r="AB45" i="8"/>
  <c r="AD45" i="8" s="1"/>
  <c r="AB44" i="8"/>
  <c r="AD44" i="8" s="1"/>
  <c r="AB43" i="8"/>
  <c r="AD43" i="8" s="1"/>
  <c r="AH43" i="8" s="1"/>
  <c r="AB42" i="8"/>
  <c r="AD42" i="8" s="1"/>
  <c r="AH42" i="8" s="1"/>
  <c r="AB41" i="8"/>
  <c r="AD41" i="8" s="1"/>
  <c r="AB40" i="8"/>
  <c r="AD40" i="8" s="1"/>
  <c r="AH40" i="8" s="1"/>
  <c r="AB39" i="8"/>
  <c r="AD39" i="8" s="1"/>
  <c r="AB38" i="8"/>
  <c r="AD38" i="8" s="1"/>
  <c r="AI38" i="8" s="1"/>
  <c r="S38" i="8"/>
  <c r="C38" i="8"/>
  <c r="D38" i="8" s="1"/>
  <c r="AB37" i="8"/>
  <c r="AD37" i="8" s="1"/>
  <c r="S37" i="8"/>
  <c r="C37" i="8"/>
  <c r="D37" i="8" s="1"/>
  <c r="AB36" i="8"/>
  <c r="AD36" i="8" s="1"/>
  <c r="S36" i="8"/>
  <c r="C36" i="8"/>
  <c r="D36" i="8" s="1"/>
  <c r="AB35" i="8"/>
  <c r="AD35" i="8" s="1"/>
  <c r="S35" i="8"/>
  <c r="C35" i="8"/>
  <c r="D35" i="8" s="1"/>
  <c r="AB34" i="8"/>
  <c r="AD34" i="8" s="1"/>
  <c r="S34" i="8"/>
  <c r="C34" i="8"/>
  <c r="D34" i="8" s="1"/>
  <c r="AB33" i="8"/>
  <c r="AD33" i="8"/>
  <c r="AH33" i="8" s="1"/>
  <c r="AQ33" i="8" s="1"/>
  <c r="S33" i="8"/>
  <c r="C33" i="8"/>
  <c r="D33" i="8" s="1"/>
  <c r="AB32" i="8"/>
  <c r="AD32" i="8" s="1"/>
  <c r="AE32" i="8" s="1"/>
  <c r="S32" i="8"/>
  <c r="C32" i="8"/>
  <c r="D32" i="8" s="1"/>
  <c r="AB31" i="8"/>
  <c r="AD31" i="8" s="1"/>
  <c r="AF31" i="8" s="1"/>
  <c r="AM31" i="8" s="1"/>
  <c r="S31" i="8"/>
  <c r="C31" i="8"/>
  <c r="D31" i="8" s="1"/>
  <c r="AB30" i="8"/>
  <c r="AD30" i="8" s="1"/>
  <c r="S30" i="8"/>
  <c r="M30" i="8" s="1"/>
  <c r="C30" i="8"/>
  <c r="D30" i="8" s="1"/>
  <c r="AB29" i="8"/>
  <c r="AD29" i="8" s="1"/>
  <c r="S29" i="8"/>
  <c r="C29" i="8"/>
  <c r="D29" i="8" s="1"/>
  <c r="AB28" i="8"/>
  <c r="AD28" i="8" s="1"/>
  <c r="S28" i="8"/>
  <c r="C28" i="8"/>
  <c r="D28" i="8" s="1"/>
  <c r="AB27" i="8"/>
  <c r="AD27" i="8" s="1"/>
  <c r="AH27" i="8" s="1"/>
  <c r="S27" i="8"/>
  <c r="C27" i="8"/>
  <c r="D27" i="8" s="1"/>
  <c r="AB26" i="8"/>
  <c r="AD26" i="8" s="1"/>
  <c r="S26" i="8"/>
  <c r="C26" i="8"/>
  <c r="D26" i="8" s="1"/>
  <c r="AB25" i="8"/>
  <c r="AD25" i="8" s="1"/>
  <c r="AH25" i="8" s="1"/>
  <c r="S25" i="8"/>
  <c r="C25" i="8"/>
  <c r="D25" i="8" s="1"/>
  <c r="AB24" i="8"/>
  <c r="AD24" i="8" s="1"/>
  <c r="S24" i="8"/>
  <c r="C24" i="8"/>
  <c r="D24" i="8" s="1"/>
  <c r="AB23" i="8"/>
  <c r="AD23" i="8"/>
  <c r="AH23" i="8" s="1"/>
  <c r="AQ23" i="8" s="1"/>
  <c r="S23" i="8"/>
  <c r="C23" i="8"/>
  <c r="D23" i="8" s="1"/>
  <c r="AB22" i="8"/>
  <c r="AD22" i="8" s="1"/>
  <c r="AE22" i="8" s="1"/>
  <c r="S22" i="8"/>
  <c r="C22" i="8"/>
  <c r="D22" i="8" s="1"/>
  <c r="AB21" i="8"/>
  <c r="AD21" i="8" s="1"/>
  <c r="AH21" i="8" s="1"/>
  <c r="S21" i="8"/>
  <c r="C21" i="8"/>
  <c r="D21" i="8" s="1"/>
  <c r="AB20" i="8"/>
  <c r="AD20" i="8" s="1"/>
  <c r="S20" i="8"/>
  <c r="M20" i="8" s="1"/>
  <c r="C20" i="8"/>
  <c r="D20" i="8" s="1"/>
  <c r="AB19" i="8"/>
  <c r="AD19" i="8" s="1"/>
  <c r="AF19" i="8" s="1"/>
  <c r="AM19" i="8" s="1"/>
  <c r="S19" i="8"/>
  <c r="C19" i="8"/>
  <c r="D19" i="8" s="1"/>
  <c r="AB18" i="8"/>
  <c r="AD18" i="8" s="1"/>
  <c r="AI18" i="8" s="1"/>
  <c r="AS18" i="8" s="1"/>
  <c r="O15" i="8" s="1"/>
  <c r="S18" i="8"/>
  <c r="C18" i="8"/>
  <c r="D18" i="8" s="1"/>
  <c r="AB17" i="8"/>
  <c r="AD17" i="8" s="1"/>
  <c r="AI17" i="8"/>
  <c r="S17" i="8"/>
  <c r="C17" i="8"/>
  <c r="D17" i="8" s="1"/>
  <c r="AB16" i="8"/>
  <c r="AD16" i="8" s="1"/>
  <c r="S16" i="8"/>
  <c r="C16" i="8"/>
  <c r="D16" i="8" s="1"/>
  <c r="AB15" i="8"/>
  <c r="AD15" i="8" s="1"/>
  <c r="S15" i="8"/>
  <c r="C15" i="8"/>
  <c r="D15" i="8" s="1"/>
  <c r="AB14" i="8"/>
  <c r="AD14" i="8" s="1"/>
  <c r="S14" i="8"/>
  <c r="C14" i="8"/>
  <c r="D14" i="8" s="1"/>
  <c r="AB13" i="8"/>
  <c r="AD13" i="8" s="1"/>
  <c r="S13" i="8"/>
  <c r="C13" i="8"/>
  <c r="D13" i="8" s="1"/>
  <c r="AB12" i="8"/>
  <c r="AD12" i="8" s="1"/>
  <c r="S12" i="8"/>
  <c r="C12" i="8"/>
  <c r="D12" i="8" s="1"/>
  <c r="AB11" i="8"/>
  <c r="AD11" i="8" s="1"/>
  <c r="S11" i="8"/>
  <c r="C11" i="8"/>
  <c r="D11" i="8" s="1"/>
  <c r="S10" i="8"/>
  <c r="C10" i="8"/>
  <c r="D10" i="8" s="1"/>
  <c r="S9" i="8"/>
  <c r="C9" i="8"/>
  <c r="D9" i="8" s="1"/>
  <c r="S8" i="8"/>
  <c r="C8" i="8"/>
  <c r="D8" i="8" s="1"/>
  <c r="AE24" i="8"/>
  <c r="AF21" i="8"/>
  <c r="AM21" i="8" s="1"/>
  <c r="AE33" i="8"/>
  <c r="AK33" i="8" s="1"/>
  <c r="AE42" i="8"/>
  <c r="AH48" i="8"/>
  <c r="AQ48" i="8" s="1"/>
  <c r="AF48" i="8"/>
  <c r="AM48" i="8" s="1"/>
  <c r="AE43" i="8"/>
  <c r="AH56" i="8"/>
  <c r="AE65" i="8"/>
  <c r="AK65" i="8" s="1"/>
  <c r="AG65" i="8"/>
  <c r="AO65" i="8" s="1"/>
  <c r="AI51" i="8"/>
  <c r="AS51" i="8" s="1"/>
  <c r="AH68" i="8"/>
  <c r="H35" i="27" l="1"/>
  <c r="L27" i="27"/>
  <c r="L35" i="27"/>
  <c r="G27" i="27"/>
  <c r="I27" i="27"/>
  <c r="N27" i="27"/>
  <c r="M27" i="27"/>
  <c r="H27" i="27"/>
  <c r="M35" i="27"/>
  <c r="O27" i="27"/>
  <c r="K27" i="27"/>
  <c r="AF70" i="8"/>
  <c r="AG70" i="8"/>
  <c r="AH70" i="8"/>
  <c r="AQ70" i="8" s="1"/>
  <c r="BA70" i="8" s="1"/>
  <c r="AE20" i="8"/>
  <c r="AF20" i="8"/>
  <c r="AE30" i="8"/>
  <c r="AG30" i="8"/>
  <c r="AO30" i="8" s="1"/>
  <c r="K27" i="8" s="1"/>
  <c r="AP23" i="8"/>
  <c r="L20" i="8" s="1"/>
  <c r="I28" i="8"/>
  <c r="AE23" i="8"/>
  <c r="AK23" i="8" s="1"/>
  <c r="AX70" i="25"/>
  <c r="AX69" i="25"/>
  <c r="AS56" i="18"/>
  <c r="BC56" i="18" s="1"/>
  <c r="AR56" i="18"/>
  <c r="AO67" i="18"/>
  <c r="AY66" i="18" s="1"/>
  <c r="AN67" i="18"/>
  <c r="AS55" i="21"/>
  <c r="AR55" i="21"/>
  <c r="AO43" i="25"/>
  <c r="AY43" i="25" s="1"/>
  <c r="AN43" i="25"/>
  <c r="BB51" i="11"/>
  <c r="AX58" i="11"/>
  <c r="BB50" i="12"/>
  <c r="AZ46" i="10"/>
  <c r="AL59" i="10"/>
  <c r="AR16" i="10"/>
  <c r="AJ33" i="10"/>
  <c r="F30" i="10" s="1"/>
  <c r="AZ53" i="16"/>
  <c r="AI54" i="12"/>
  <c r="AE54" i="12"/>
  <c r="AF66" i="12"/>
  <c r="AI66" i="12"/>
  <c r="AI16" i="14"/>
  <c r="AF16" i="14"/>
  <c r="AM16" i="14" s="1"/>
  <c r="I13" i="14" s="1"/>
  <c r="AI67" i="17"/>
  <c r="AG67" i="17"/>
  <c r="AH46" i="25"/>
  <c r="AE46" i="25"/>
  <c r="AI46" i="25"/>
  <c r="AF46" i="25"/>
  <c r="AM46" i="25" s="1"/>
  <c r="AG46" i="25"/>
  <c r="AI56" i="25"/>
  <c r="AE56" i="25"/>
  <c r="AH56" i="25"/>
  <c r="AF56" i="25"/>
  <c r="AG67" i="25"/>
  <c r="AI67" i="25"/>
  <c r="AH67" i="25"/>
  <c r="AS13" i="27"/>
  <c r="O10" i="27" s="1"/>
  <c r="AR13" i="27"/>
  <c r="N10" i="27" s="1"/>
  <c r="AO38" i="29"/>
  <c r="AN38" i="29"/>
  <c r="AF40" i="28"/>
  <c r="AE40" i="28"/>
  <c r="AH55" i="29"/>
  <c r="AG55" i="29"/>
  <c r="AF55" i="29"/>
  <c r="AE55" i="29"/>
  <c r="AH43" i="11"/>
  <c r="AQ43" i="11" s="1"/>
  <c r="AF43" i="11"/>
  <c r="AI43" i="11"/>
  <c r="AG41" i="20"/>
  <c r="AF41" i="20"/>
  <c r="AI42" i="21"/>
  <c r="AE42" i="21"/>
  <c r="AO52" i="21"/>
  <c r="AN52" i="21"/>
  <c r="AG16" i="25"/>
  <c r="AG18" i="25"/>
  <c r="AF57" i="25"/>
  <c r="AI30" i="25"/>
  <c r="AG33" i="25"/>
  <c r="AF47" i="25"/>
  <c r="AG38" i="25"/>
  <c r="AH59" i="25"/>
  <c r="AH19" i="25"/>
  <c r="AI55" i="25"/>
  <c r="AF22" i="25"/>
  <c r="AE21" i="25"/>
  <c r="AG28" i="25"/>
  <c r="AH44" i="25"/>
  <c r="AI60" i="25"/>
  <c r="AE51" i="25"/>
  <c r="AE31" i="25"/>
  <c r="AI35" i="25"/>
  <c r="AH29" i="25"/>
  <c r="AF37" i="25"/>
  <c r="AI45" i="25"/>
  <c r="AG23" i="25"/>
  <c r="AE26" i="25"/>
  <c r="AH16" i="25"/>
  <c r="AF32" i="25"/>
  <c r="AF42" i="25"/>
  <c r="AF52" i="25"/>
  <c r="AI16" i="25"/>
  <c r="AH34" i="25"/>
  <c r="AE16" i="25"/>
  <c r="AH39" i="25"/>
  <c r="AI50" i="25"/>
  <c r="AG53" i="25"/>
  <c r="AF17" i="25"/>
  <c r="AE41" i="25"/>
  <c r="AH49" i="25"/>
  <c r="AG48" i="25"/>
  <c r="AG58" i="25"/>
  <c r="AH54" i="25"/>
  <c r="AF20" i="25"/>
  <c r="AI20" i="25"/>
  <c r="AG20" i="25"/>
  <c r="AE20" i="25"/>
  <c r="AH20" i="25"/>
  <c r="AE36" i="25"/>
  <c r="AI36" i="25"/>
  <c r="AH36" i="25"/>
  <c r="AQ36" i="25" s="1"/>
  <c r="AG36" i="25"/>
  <c r="AF36" i="25"/>
  <c r="AS17" i="26"/>
  <c r="BC17" i="26" s="1"/>
  <c r="AR17" i="26"/>
  <c r="AK43" i="27"/>
  <c r="AJ43" i="27"/>
  <c r="AI51" i="28"/>
  <c r="AF51" i="28"/>
  <c r="AH51" i="28"/>
  <c r="AG51" i="28"/>
  <c r="BB49" i="10"/>
  <c r="AN13" i="10"/>
  <c r="AJ47" i="10"/>
  <c r="AT47" i="10" s="1"/>
  <c r="AP50" i="11"/>
  <c r="AT69" i="12"/>
  <c r="AZ67" i="12"/>
  <c r="AT43" i="24"/>
  <c r="AF47" i="18"/>
  <c r="AE52" i="21"/>
  <c r="AF57" i="21"/>
  <c r="AI25" i="25"/>
  <c r="AF56" i="18"/>
  <c r="AO56" i="28"/>
  <c r="AY55" i="28" s="1"/>
  <c r="AN56" i="28"/>
  <c r="AX66" i="18"/>
  <c r="AI41" i="20"/>
  <c r="AH41" i="20"/>
  <c r="AE51" i="21"/>
  <c r="AH59" i="21"/>
  <c r="AI18" i="24"/>
  <c r="AF62" i="24"/>
  <c r="AF22" i="24"/>
  <c r="AH34" i="24"/>
  <c r="AI40" i="24"/>
  <c r="AE31" i="24"/>
  <c r="AF52" i="24"/>
  <c r="AE41" i="24"/>
  <c r="AH39" i="24"/>
  <c r="AF47" i="24"/>
  <c r="AI65" i="24"/>
  <c r="AI20" i="24"/>
  <c r="AG58" i="24"/>
  <c r="AG38" i="24"/>
  <c r="AH19" i="24"/>
  <c r="AE61" i="24"/>
  <c r="AF57" i="24"/>
  <c r="AH69" i="24"/>
  <c r="AI25" i="24"/>
  <c r="AH18" i="24"/>
  <c r="AG28" i="24"/>
  <c r="AF42" i="24"/>
  <c r="AH24" i="24"/>
  <c r="AF37" i="24"/>
  <c r="AH49" i="24"/>
  <c r="AG18" i="24"/>
  <c r="AF32" i="24"/>
  <c r="AE18" i="24"/>
  <c r="AH44" i="24"/>
  <c r="AE36" i="24"/>
  <c r="AF18" i="24"/>
  <c r="AH29" i="24"/>
  <c r="AG63" i="24"/>
  <c r="AE51" i="24"/>
  <c r="AG43" i="24"/>
  <c r="AI45" i="24"/>
  <c r="AH59" i="24"/>
  <c r="AE66" i="24"/>
  <c r="AG53" i="24"/>
  <c r="AE26" i="24"/>
  <c r="AH54" i="24"/>
  <c r="AG68" i="24"/>
  <c r="AG23" i="24"/>
  <c r="AE21" i="24"/>
  <c r="AF27" i="24"/>
  <c r="AI50" i="24"/>
  <c r="AI35" i="24"/>
  <c r="AI60" i="24"/>
  <c r="AI70" i="24"/>
  <c r="AS29" i="24"/>
  <c r="BC29" i="24" s="1"/>
  <c r="AR29" i="24"/>
  <c r="AG46" i="24"/>
  <c r="AO46" i="24" s="1"/>
  <c r="AY46" i="24" s="1"/>
  <c r="AH46" i="24"/>
  <c r="AI46" i="24"/>
  <c r="AE46" i="24"/>
  <c r="AF56" i="24"/>
  <c r="AE56" i="24"/>
  <c r="AG56" i="24"/>
  <c r="AI56" i="24"/>
  <c r="AI67" i="24"/>
  <c r="AH67" i="24"/>
  <c r="AE67" i="24"/>
  <c r="AF67" i="24"/>
  <c r="AM48" i="28"/>
  <c r="AL48" i="28"/>
  <c r="AE19" i="27"/>
  <c r="AG19" i="27"/>
  <c r="AI19" i="27"/>
  <c r="AF19" i="27"/>
  <c r="AO15" i="29"/>
  <c r="AN15" i="29"/>
  <c r="AE67" i="18"/>
  <c r="AI45" i="18"/>
  <c r="AI60" i="21"/>
  <c r="AF62" i="21"/>
  <c r="AO14" i="24"/>
  <c r="AN14" i="24"/>
  <c r="AO66" i="26"/>
  <c r="AY66" i="26" s="1"/>
  <c r="AN66" i="26"/>
  <c r="AX65" i="26" s="1"/>
  <c r="AI59" i="17"/>
  <c r="AF59" i="17"/>
  <c r="AM59" i="17" s="1"/>
  <c r="AG59" i="17"/>
  <c r="AF60" i="23"/>
  <c r="AI60" i="23"/>
  <c r="AH60" i="23"/>
  <c r="AH22" i="26"/>
  <c r="AG22" i="26"/>
  <c r="AE22" i="26"/>
  <c r="AI22" i="26"/>
  <c r="AH68" i="26"/>
  <c r="AF68" i="26"/>
  <c r="AI68" i="26"/>
  <c r="AE68" i="26"/>
  <c r="AQ68" i="27"/>
  <c r="AP68" i="27"/>
  <c r="AK67" i="27"/>
  <c r="AU67" i="27" s="1"/>
  <c r="AJ67" i="27"/>
  <c r="AT67" i="27" s="1"/>
  <c r="AS53" i="27"/>
  <c r="AR53" i="27"/>
  <c r="AI36" i="28"/>
  <c r="AF36" i="28"/>
  <c r="AG36" i="28"/>
  <c r="AH36" i="28"/>
  <c r="AQ36" i="28" s="1"/>
  <c r="BA36" i="28" s="1"/>
  <c r="AJ36" i="10"/>
  <c r="AN65" i="10"/>
  <c r="AV43" i="10"/>
  <c r="AL18" i="11"/>
  <c r="AN24" i="11"/>
  <c r="AJ27" i="11"/>
  <c r="AT60" i="19"/>
  <c r="AV65" i="22"/>
  <c r="AI67" i="18"/>
  <c r="AE45" i="18"/>
  <c r="AI50" i="21"/>
  <c r="AH49" i="21"/>
  <c r="AE46" i="21"/>
  <c r="AE56" i="22"/>
  <c r="AE46" i="22"/>
  <c r="AH17" i="22"/>
  <c r="AQ17" i="22" s="1"/>
  <c r="AE17" i="22"/>
  <c r="AF22" i="22"/>
  <c r="AF17" i="22"/>
  <c r="AI17" i="22"/>
  <c r="AG49" i="23"/>
  <c r="AF49" i="23"/>
  <c r="AG40" i="25"/>
  <c r="AF40" i="25"/>
  <c r="AE40" i="25"/>
  <c r="AH40" i="25"/>
  <c r="AI48" i="26"/>
  <c r="AH48" i="26"/>
  <c r="AF48" i="26"/>
  <c r="AE48" i="26"/>
  <c r="AH43" i="27"/>
  <c r="AI43" i="27"/>
  <c r="AP62" i="10"/>
  <c r="AX68" i="19"/>
  <c r="AF45" i="18"/>
  <c r="AH54" i="21"/>
  <c r="AG58" i="21"/>
  <c r="AG42" i="21"/>
  <c r="AG43" i="21"/>
  <c r="AH44" i="21"/>
  <c r="AQ56" i="24"/>
  <c r="BA55" i="24" s="1"/>
  <c r="AP56" i="24"/>
  <c r="I27" i="26"/>
  <c r="AS52" i="29"/>
  <c r="BC52" i="29" s="1"/>
  <c r="AR52" i="29"/>
  <c r="BB52" i="29" s="1"/>
  <c r="AT61" i="22"/>
  <c r="AT19" i="26"/>
  <c r="AH42" i="21"/>
  <c r="AF27" i="25"/>
  <c r="AI29" i="20"/>
  <c r="AF29" i="20"/>
  <c r="AG53" i="23"/>
  <c r="AG19" i="23"/>
  <c r="AG23" i="23"/>
  <c r="AF19" i="23"/>
  <c r="AI25" i="23"/>
  <c r="AG38" i="23"/>
  <c r="AI50" i="23"/>
  <c r="AI70" i="23"/>
  <c r="AH19" i="23"/>
  <c r="AF27" i="23"/>
  <c r="AF37" i="23"/>
  <c r="AG63" i="23"/>
  <c r="AG48" i="23"/>
  <c r="AH64" i="23"/>
  <c r="AF67" i="23"/>
  <c r="AI65" i="23"/>
  <c r="AF62" i="23"/>
  <c r="AH34" i="23"/>
  <c r="AG43" i="23"/>
  <c r="AI20" i="23"/>
  <c r="AH29" i="23"/>
  <c r="AE61" i="23"/>
  <c r="AH24" i="23"/>
  <c r="AE36" i="23"/>
  <c r="AE56" i="23"/>
  <c r="AI55" i="23"/>
  <c r="AG28" i="23"/>
  <c r="AI19" i="23"/>
  <c r="AI40" i="23"/>
  <c r="AE19" i="23"/>
  <c r="AF42" i="23"/>
  <c r="AI39" i="23"/>
  <c r="AE39" i="23"/>
  <c r="AH39" i="23"/>
  <c r="AF39" i="23"/>
  <c r="AG51" i="23"/>
  <c r="AH51" i="23"/>
  <c r="AQ51" i="23" s="1"/>
  <c r="BA50" i="23" s="1"/>
  <c r="AF51" i="23"/>
  <c r="AE51" i="23"/>
  <c r="AH24" i="26"/>
  <c r="AF17" i="26"/>
  <c r="AI25" i="26"/>
  <c r="AI30" i="26"/>
  <c r="AG11" i="26"/>
  <c r="AF11" i="26"/>
  <c r="AE11" i="26"/>
  <c r="AG13" i="26"/>
  <c r="AH29" i="26"/>
  <c r="AH11" i="26"/>
  <c r="AE16" i="26"/>
  <c r="AI11" i="26"/>
  <c r="AI15" i="26"/>
  <c r="AG15" i="26"/>
  <c r="AE15" i="26"/>
  <c r="AF15" i="26"/>
  <c r="AK11" i="27"/>
  <c r="G8" i="27" s="1"/>
  <c r="AJ11" i="27"/>
  <c r="F8" i="27" s="1"/>
  <c r="AS62" i="29"/>
  <c r="AR62" i="29"/>
  <c r="AE45" i="27"/>
  <c r="AG45" i="27"/>
  <c r="AF45" i="27"/>
  <c r="AN69" i="11"/>
  <c r="AX69" i="11" s="1"/>
  <c r="AZ62" i="12"/>
  <c r="AG53" i="21"/>
  <c r="AE56" i="21"/>
  <c r="AK30" i="26"/>
  <c r="AU29" i="26" s="1"/>
  <c r="AJ30" i="26"/>
  <c r="AT29" i="26" s="1"/>
  <c r="AQ51" i="26"/>
  <c r="AP51" i="26"/>
  <c r="AH62" i="15"/>
  <c r="AE62" i="15"/>
  <c r="AF18" i="20"/>
  <c r="AH18" i="20"/>
  <c r="AG31" i="23"/>
  <c r="AE31" i="23"/>
  <c r="AH31" i="23"/>
  <c r="AF35" i="23"/>
  <c r="AH35" i="23"/>
  <c r="AG35" i="23"/>
  <c r="AI61" i="26"/>
  <c r="AG61" i="26"/>
  <c r="AH61" i="26"/>
  <c r="AF61" i="26"/>
  <c r="AO52" i="28"/>
  <c r="AN52" i="28"/>
  <c r="AO62" i="29"/>
  <c r="AN62" i="29"/>
  <c r="AF17" i="27"/>
  <c r="AG13" i="27"/>
  <c r="AF13" i="27"/>
  <c r="AH13" i="27"/>
  <c r="AE13" i="27"/>
  <c r="AS47" i="28"/>
  <c r="AR47" i="28"/>
  <c r="AV46" i="10"/>
  <c r="AX69" i="18"/>
  <c r="AI52" i="21"/>
  <c r="AV54" i="21"/>
  <c r="AH24" i="25"/>
  <c r="AO46" i="17"/>
  <c r="AY46" i="17" s="1"/>
  <c r="AN46" i="17"/>
  <c r="AX46" i="17" s="1"/>
  <c r="O16" i="22"/>
  <c r="AH62" i="11"/>
  <c r="AQ62" i="11" s="1"/>
  <c r="BA62" i="11" s="1"/>
  <c r="AI62" i="11"/>
  <c r="AG35" i="14"/>
  <c r="AH35" i="14"/>
  <c r="AF35" i="14"/>
  <c r="AE35" i="14"/>
  <c r="AH63" i="22"/>
  <c r="AQ63" i="22" s="1"/>
  <c r="AE63" i="22"/>
  <c r="AF41" i="23"/>
  <c r="AE41" i="23"/>
  <c r="AH41" i="23"/>
  <c r="O16" i="26"/>
  <c r="AO46" i="28"/>
  <c r="AN46" i="28"/>
  <c r="AO37" i="29"/>
  <c r="AN37" i="29"/>
  <c r="AO22" i="29"/>
  <c r="AN22" i="29"/>
  <c r="AK37" i="29"/>
  <c r="AJ37" i="29"/>
  <c r="AT36" i="29" s="1"/>
  <c r="AQ17" i="29"/>
  <c r="AP17" i="29"/>
  <c r="AM28" i="29"/>
  <c r="AL28" i="29"/>
  <c r="AO12" i="29"/>
  <c r="AN12" i="29"/>
  <c r="AS13" i="29"/>
  <c r="AR13" i="29"/>
  <c r="AH37" i="27"/>
  <c r="AI37" i="27"/>
  <c r="AE52" i="29"/>
  <c r="AG52" i="29"/>
  <c r="AH52" i="29"/>
  <c r="AT57" i="17"/>
  <c r="AT67" i="20"/>
  <c r="AZ62" i="20"/>
  <c r="AZ50" i="26"/>
  <c r="AF52" i="21"/>
  <c r="AF47" i="21"/>
  <c r="AI45" i="21"/>
  <c r="AI40" i="25"/>
  <c r="AH16" i="14"/>
  <c r="AM31" i="17"/>
  <c r="AL31" i="17"/>
  <c r="AG31" i="19"/>
  <c r="AF31" i="19"/>
  <c r="AM31" i="19" s="1"/>
  <c r="AI41" i="22"/>
  <c r="AE41" i="22"/>
  <c r="AH41" i="22"/>
  <c r="AS52" i="22"/>
  <c r="BC51" i="22" s="1"/>
  <c r="AR52" i="22"/>
  <c r="BB51" i="22" s="1"/>
  <c r="AQ11" i="25"/>
  <c r="AP11" i="25"/>
  <c r="AG12" i="26"/>
  <c r="AE12" i="26"/>
  <c r="AI12" i="26"/>
  <c r="AF12" i="26"/>
  <c r="AO39" i="29"/>
  <c r="AY39" i="29" s="1"/>
  <c r="AN39" i="29"/>
  <c r="AX39" i="29" s="1"/>
  <c r="AQ26" i="28"/>
  <c r="M31" i="28" s="1"/>
  <c r="AP26" i="28"/>
  <c r="L31" i="28" s="1"/>
  <c r="AK30" i="28"/>
  <c r="AJ30" i="28"/>
  <c r="F37" i="28" s="1"/>
  <c r="AJ30" i="10"/>
  <c r="AV46" i="11"/>
  <c r="AR57" i="11"/>
  <c r="BB57" i="11" s="1"/>
  <c r="AP30" i="11"/>
  <c r="AR35" i="11"/>
  <c r="AN59" i="11"/>
  <c r="AX59" i="11" s="1"/>
  <c r="AT49" i="14"/>
  <c r="AP17" i="18"/>
  <c r="AJ17" i="19"/>
  <c r="AF16" i="25"/>
  <c r="AQ58" i="24"/>
  <c r="AP58" i="24"/>
  <c r="M38" i="12"/>
  <c r="AH35" i="19"/>
  <c r="AE35" i="19"/>
  <c r="AH35" i="22"/>
  <c r="AF35" i="22"/>
  <c r="AO16" i="27"/>
  <c r="AN16" i="27"/>
  <c r="AS42" i="28"/>
  <c r="AR42" i="28"/>
  <c r="AO50" i="29"/>
  <c r="AN50" i="29"/>
  <c r="AI49" i="28"/>
  <c r="AF49" i="28"/>
  <c r="AE49" i="28"/>
  <c r="AG49" i="28"/>
  <c r="AO49" i="28" s="1"/>
  <c r="AY49" i="28" s="1"/>
  <c r="AS11" i="29"/>
  <c r="AR11" i="29"/>
  <c r="AO14" i="29"/>
  <c r="AY14" i="29" s="1"/>
  <c r="AN14" i="29"/>
  <c r="AX14" i="29" s="1"/>
  <c r="AH44" i="29"/>
  <c r="AE43" i="29"/>
  <c r="AI43" i="29"/>
  <c r="AH43" i="29"/>
  <c r="AF43" i="29"/>
  <c r="AF47" i="29"/>
  <c r="AG43" i="29"/>
  <c r="AE46" i="29"/>
  <c r="AY56" i="25"/>
  <c r="BB62" i="26"/>
  <c r="AP35" i="24"/>
  <c r="L32" i="24" s="1"/>
  <c r="AL43" i="19"/>
  <c r="AV43" i="19" s="1"/>
  <c r="AH58" i="16"/>
  <c r="AH51" i="21"/>
  <c r="AJ22" i="19"/>
  <c r="N13" i="29"/>
  <c r="L36" i="29"/>
  <c r="BC52" i="22"/>
  <c r="AV53" i="29"/>
  <c r="M23" i="12"/>
  <c r="M16" i="29"/>
  <c r="G22" i="17"/>
  <c r="AX55" i="28"/>
  <c r="AH35" i="26"/>
  <c r="F34" i="29"/>
  <c r="H33" i="24"/>
  <c r="O20" i="29"/>
  <c r="BB58" i="24"/>
  <c r="BB37" i="29"/>
  <c r="K33" i="24"/>
  <c r="AH13" i="12"/>
  <c r="AH20" i="12"/>
  <c r="M32" i="12"/>
  <c r="BA22" i="20"/>
  <c r="K11" i="26"/>
  <c r="I30" i="27"/>
  <c r="AR16" i="26"/>
  <c r="AJ40" i="24"/>
  <c r="AF60" i="17"/>
  <c r="AL23" i="22"/>
  <c r="AE18" i="19"/>
  <c r="AF14" i="12"/>
  <c r="AM14" i="12" s="1"/>
  <c r="AE39" i="15"/>
  <c r="AG17" i="27"/>
  <c r="AE39" i="27"/>
  <c r="AG27" i="27"/>
  <c r="AR16" i="27"/>
  <c r="N16" i="27" s="1"/>
  <c r="AI45" i="29"/>
  <c r="AF21" i="29"/>
  <c r="F12" i="23"/>
  <c r="AW45" i="17"/>
  <c r="K36" i="11"/>
  <c r="N22" i="29"/>
  <c r="O13" i="29"/>
  <c r="F13" i="29"/>
  <c r="G13" i="29"/>
  <c r="H13" i="29"/>
  <c r="I13" i="29"/>
  <c r="J13" i="29"/>
  <c r="K13" i="29"/>
  <c r="L13" i="29"/>
  <c r="H22" i="29"/>
  <c r="O16" i="29"/>
  <c r="F25" i="29"/>
  <c r="K36" i="29"/>
  <c r="H25" i="29"/>
  <c r="N25" i="29"/>
  <c r="L25" i="29"/>
  <c r="O36" i="29"/>
  <c r="N36" i="29"/>
  <c r="N16" i="29"/>
  <c r="F22" i="29"/>
  <c r="O25" i="29"/>
  <c r="J16" i="29"/>
  <c r="G22" i="29"/>
  <c r="K16" i="29"/>
  <c r="O22" i="29"/>
  <c r="I25" i="29"/>
  <c r="F36" i="29"/>
  <c r="L16" i="29"/>
  <c r="G36" i="29"/>
  <c r="I36" i="29"/>
  <c r="K25" i="29"/>
  <c r="J22" i="29"/>
  <c r="J36" i="29"/>
  <c r="H30" i="27"/>
  <c r="AG26" i="8"/>
  <c r="AH26" i="8"/>
  <c r="AQ26" i="8" s="1"/>
  <c r="AI69" i="8"/>
  <c r="AS69" i="8" s="1"/>
  <c r="AE69" i="8"/>
  <c r="AK69" i="8" s="1"/>
  <c r="AI63" i="8"/>
  <c r="AS63" i="8" s="1"/>
  <c r="AH63" i="8"/>
  <c r="AF41" i="8"/>
  <c r="AM41" i="8" s="1"/>
  <c r="I38" i="8" s="1"/>
  <c r="AH41" i="8"/>
  <c r="AQ41" i="8" s="1"/>
  <c r="M38" i="8" s="1"/>
  <c r="AG41" i="8"/>
  <c r="AI41" i="8"/>
  <c r="AG55" i="8"/>
  <c r="AO55" i="8" s="1"/>
  <c r="AF55" i="8"/>
  <c r="AM55" i="8" s="1"/>
  <c r="AO49" i="15"/>
  <c r="AY49" i="15" s="1"/>
  <c r="AN49" i="15"/>
  <c r="AX49" i="15" s="1"/>
  <c r="AG39" i="26"/>
  <c r="AE39" i="26"/>
  <c r="AF39" i="26"/>
  <c r="AI39" i="26"/>
  <c r="AH39" i="26"/>
  <c r="AG41" i="27"/>
  <c r="AF41" i="27"/>
  <c r="AH41" i="27"/>
  <c r="AI41" i="27"/>
  <c r="AQ46" i="28"/>
  <c r="AP46" i="28"/>
  <c r="AI53" i="8"/>
  <c r="AS53" i="8" s="1"/>
  <c r="AG42" i="8"/>
  <c r="AI33" i="8"/>
  <c r="AS33" i="8" s="1"/>
  <c r="AE49" i="18"/>
  <c r="AE56" i="18"/>
  <c r="AH64" i="18"/>
  <c r="AI55" i="18"/>
  <c r="AE51" i="18"/>
  <c r="AH49" i="18"/>
  <c r="AF57" i="18"/>
  <c r="AG58" i="18"/>
  <c r="AI49" i="18"/>
  <c r="AE66" i="18"/>
  <c r="AH59" i="18"/>
  <c r="AG68" i="18"/>
  <c r="AH69" i="18"/>
  <c r="AI60" i="18"/>
  <c r="AG63" i="18"/>
  <c r="AF52" i="18"/>
  <c r="AF67" i="18"/>
  <c r="AG53" i="18"/>
  <c r="AI50" i="18"/>
  <c r="AI70" i="18"/>
  <c r="AI65" i="18"/>
  <c r="AF62" i="18"/>
  <c r="AH54" i="18"/>
  <c r="AF59" i="20"/>
  <c r="AI59" i="20"/>
  <c r="AE59" i="20"/>
  <c r="AH59" i="20"/>
  <c r="AG59" i="20"/>
  <c r="AF63" i="21"/>
  <c r="AE63" i="21"/>
  <c r="AI63" i="21"/>
  <c r="AF67" i="21"/>
  <c r="AE66" i="21"/>
  <c r="AH63" i="21"/>
  <c r="AG63" i="21"/>
  <c r="AH69" i="21"/>
  <c r="AH64" i="21"/>
  <c r="AI65" i="21"/>
  <c r="AG68" i="21"/>
  <c r="AI70" i="21"/>
  <c r="AF30" i="8"/>
  <c r="AG20" i="17"/>
  <c r="AO20" i="17" s="1"/>
  <c r="AI20" i="17"/>
  <c r="AG43" i="17"/>
  <c r="AF32" i="17"/>
  <c r="AI70" i="17"/>
  <c r="AE20" i="17"/>
  <c r="AH20" i="17"/>
  <c r="AI35" i="17"/>
  <c r="AF20" i="17"/>
  <c r="AF37" i="17"/>
  <c r="AE51" i="17"/>
  <c r="AF57" i="17"/>
  <c r="AF67" i="17"/>
  <c r="AG23" i="17"/>
  <c r="AI25" i="17"/>
  <c r="AF47" i="17"/>
  <c r="AG38" i="17"/>
  <c r="AE36" i="17"/>
  <c r="AI45" i="17"/>
  <c r="AG68" i="17"/>
  <c r="AG28" i="17"/>
  <c r="AH44" i="17"/>
  <c r="AI60" i="17"/>
  <c r="AI55" i="17"/>
  <c r="AF62" i="17"/>
  <c r="AF22" i="17"/>
  <c r="AH34" i="17"/>
  <c r="AH39" i="17"/>
  <c r="AE56" i="17"/>
  <c r="AI30" i="17"/>
  <c r="AF52" i="17"/>
  <c r="AE61" i="17"/>
  <c r="AG58" i="17"/>
  <c r="AE21" i="17"/>
  <c r="AG48" i="17"/>
  <c r="AI40" i="17"/>
  <c r="AG53" i="17"/>
  <c r="AE31" i="17"/>
  <c r="AH24" i="17"/>
  <c r="AI50" i="17"/>
  <c r="AE41" i="17"/>
  <c r="AG33" i="17"/>
  <c r="AH69" i="17"/>
  <c r="AH59" i="17"/>
  <c r="AF27" i="17"/>
  <c r="AH64" i="17"/>
  <c r="AH54" i="17"/>
  <c r="AE46" i="17"/>
  <c r="AF42" i="17"/>
  <c r="AH49" i="17"/>
  <c r="AE66" i="17"/>
  <c r="AG63" i="17"/>
  <c r="AE26" i="17"/>
  <c r="AH29" i="17"/>
  <c r="AZ13" i="19"/>
  <c r="AZ14" i="19"/>
  <c r="AX29" i="19"/>
  <c r="J26" i="19"/>
  <c r="AX28" i="19"/>
  <c r="N37" i="19"/>
  <c r="BB40" i="19"/>
  <c r="AE66" i="16"/>
  <c r="AI66" i="16"/>
  <c r="AH30" i="8"/>
  <c r="AF19" i="20"/>
  <c r="AF22" i="20"/>
  <c r="AE19" i="20"/>
  <c r="AI25" i="20"/>
  <c r="AG19" i="20"/>
  <c r="AH34" i="20"/>
  <c r="AH29" i="20"/>
  <c r="AH64" i="20"/>
  <c r="AI30" i="20"/>
  <c r="AE66" i="20"/>
  <c r="AG63" i="20"/>
  <c r="AF27" i="20"/>
  <c r="AG28" i="20"/>
  <c r="AG33" i="20"/>
  <c r="AI65" i="20"/>
  <c r="AG43" i="20"/>
  <c r="AG48" i="20"/>
  <c r="AE61" i="20"/>
  <c r="AF42" i="20"/>
  <c r="AH19" i="20"/>
  <c r="AI35" i="20"/>
  <c r="AF47" i="20"/>
  <c r="AH49" i="20"/>
  <c r="AI50" i="20"/>
  <c r="AF62" i="20"/>
  <c r="AH39" i="20"/>
  <c r="AH54" i="20"/>
  <c r="AF52" i="20"/>
  <c r="AG68" i="20"/>
  <c r="AE31" i="20"/>
  <c r="AG23" i="20"/>
  <c r="AE36" i="20"/>
  <c r="AG38" i="20"/>
  <c r="AE51" i="20"/>
  <c r="AF57" i="20"/>
  <c r="AG58" i="20"/>
  <c r="AF32" i="20"/>
  <c r="AH24" i="20"/>
  <c r="AI40" i="20"/>
  <c r="AE56" i="20"/>
  <c r="AH69" i="20"/>
  <c r="AE21" i="20"/>
  <c r="AI20" i="20"/>
  <c r="AE41" i="20"/>
  <c r="AI55" i="20"/>
  <c r="AI60" i="20"/>
  <c r="AF37" i="20"/>
  <c r="AI19" i="20"/>
  <c r="AH44" i="20"/>
  <c r="AI45" i="20"/>
  <c r="AE46" i="20"/>
  <c r="AF67" i="20"/>
  <c r="AI70" i="20"/>
  <c r="AE26" i="20"/>
  <c r="AG53" i="20"/>
  <c r="AH64" i="25"/>
  <c r="AI61" i="25"/>
  <c r="AH69" i="25"/>
  <c r="AE66" i="25"/>
  <c r="AF67" i="25"/>
  <c r="AE61" i="25"/>
  <c r="AH61" i="25"/>
  <c r="AG61" i="25"/>
  <c r="AF61" i="25"/>
  <c r="AI70" i="25"/>
  <c r="AI65" i="25"/>
  <c r="AF62" i="25"/>
  <c r="AG68" i="25"/>
  <c r="AG63" i="25"/>
  <c r="AI63" i="27"/>
  <c r="AH63" i="27"/>
  <c r="AE63" i="27"/>
  <c r="AH20" i="8"/>
  <c r="AG61" i="8"/>
  <c r="AO61" i="8" s="1"/>
  <c r="AL31" i="8"/>
  <c r="H28" i="8" s="1"/>
  <c r="AI70" i="14"/>
  <c r="AH43" i="14"/>
  <c r="AF62" i="14"/>
  <c r="AG43" i="14"/>
  <c r="AG58" i="14"/>
  <c r="AE61" i="14"/>
  <c r="AI60" i="14"/>
  <c r="AG68" i="14"/>
  <c r="AH49" i="14"/>
  <c r="AH64" i="14"/>
  <c r="AH54" i="14"/>
  <c r="AI50" i="14"/>
  <c r="AG63" i="14"/>
  <c r="AF65" i="17"/>
  <c r="AG65" i="17"/>
  <c r="AE65" i="17"/>
  <c r="AH65" i="17"/>
  <c r="AI65" i="17"/>
  <c r="AL21" i="8"/>
  <c r="AN30" i="8"/>
  <c r="J27" i="8" s="1"/>
  <c r="AE64" i="8"/>
  <c r="AP53" i="8"/>
  <c r="I18" i="8"/>
  <c r="AI21" i="8"/>
  <c r="AF64" i="8"/>
  <c r="AT22" i="23"/>
  <c r="F19" i="23"/>
  <c r="AT21" i="23"/>
  <c r="BB37" i="23"/>
  <c r="N35" i="23"/>
  <c r="AV57" i="23"/>
  <c r="AV58" i="23"/>
  <c r="AV65" i="23"/>
  <c r="AH31" i="26"/>
  <c r="AQ31" i="26" s="1"/>
  <c r="M28" i="26" s="1"/>
  <c r="AG31" i="26"/>
  <c r="AI60" i="26"/>
  <c r="AF42" i="26"/>
  <c r="AI31" i="26"/>
  <c r="AH69" i="26"/>
  <c r="AE46" i="26"/>
  <c r="AF62" i="26"/>
  <c r="AI45" i="26"/>
  <c r="AF67" i="26"/>
  <c r="AH64" i="26"/>
  <c r="AG58" i="26"/>
  <c r="AF32" i="26"/>
  <c r="AF31" i="26"/>
  <c r="AF57" i="26"/>
  <c r="AE31" i="26"/>
  <c r="AG43" i="26"/>
  <c r="AE51" i="26"/>
  <c r="AH59" i="26"/>
  <c r="AH54" i="26"/>
  <c r="AI70" i="26"/>
  <c r="AF52" i="26"/>
  <c r="AE56" i="26"/>
  <c r="AG68" i="26"/>
  <c r="AE61" i="26"/>
  <c r="AI55" i="26"/>
  <c r="AE53" i="8"/>
  <c r="AK53" i="8" s="1"/>
  <c r="AU53" i="8" s="1"/>
  <c r="AI61" i="18"/>
  <c r="AH61" i="18"/>
  <c r="AG61" i="18"/>
  <c r="AF61" i="18"/>
  <c r="AE61" i="18"/>
  <c r="AO11" i="19"/>
  <c r="AN11" i="19"/>
  <c r="AS51" i="25"/>
  <c r="AR51" i="25"/>
  <c r="AK55" i="25"/>
  <c r="AJ55" i="25"/>
  <c r="AK47" i="25"/>
  <c r="AJ47" i="25"/>
  <c r="AO42" i="25"/>
  <c r="AN42" i="25"/>
  <c r="AQ44" i="25"/>
  <c r="AP44" i="25"/>
  <c r="AZ43" i="25" s="1"/>
  <c r="AS32" i="16"/>
  <c r="AR32" i="16"/>
  <c r="AQ50" i="16"/>
  <c r="BA50" i="16" s="1"/>
  <c r="AP50" i="16"/>
  <c r="AZ50" i="16" s="1"/>
  <c r="AM64" i="16"/>
  <c r="AL64" i="16"/>
  <c r="AV63" i="16" s="1"/>
  <c r="AS53" i="16"/>
  <c r="AR53" i="16"/>
  <c r="BB53" i="16" s="1"/>
  <c r="AM51" i="16"/>
  <c r="AW50" i="16" s="1"/>
  <c r="AL51" i="16"/>
  <c r="AV50" i="16" s="1"/>
  <c r="AK40" i="16"/>
  <c r="AJ40" i="16"/>
  <c r="AM54" i="14"/>
  <c r="AW54" i="14" s="1"/>
  <c r="AL54" i="14"/>
  <c r="AV54" i="14" s="1"/>
  <c r="AO25" i="14"/>
  <c r="AN25" i="14"/>
  <c r="AK20" i="14"/>
  <c r="AJ20" i="14"/>
  <c r="AS47" i="10"/>
  <c r="AR47" i="10"/>
  <c r="BB46" i="10" s="1"/>
  <c r="AQ44" i="10"/>
  <c r="AP44" i="10"/>
  <c r="AO52" i="10"/>
  <c r="AN52" i="10"/>
  <c r="AX52" i="10" s="1"/>
  <c r="AO36" i="10"/>
  <c r="K33" i="10" s="1"/>
  <c r="AN36" i="10"/>
  <c r="J33" i="10" s="1"/>
  <c r="AS16" i="22"/>
  <c r="AR16" i="22"/>
  <c r="AQ70" i="23"/>
  <c r="AP70" i="23"/>
  <c r="AQ26" i="20"/>
  <c r="AP26" i="20"/>
  <c r="AT54" i="25"/>
  <c r="AO56" i="20"/>
  <c r="AN56" i="20"/>
  <c r="AX55" i="20" s="1"/>
  <c r="AT51" i="11"/>
  <c r="AX46" i="12"/>
  <c r="AZ46" i="14"/>
  <c r="BB53" i="19"/>
  <c r="AS28" i="25"/>
  <c r="AR28" i="25"/>
  <c r="BB33" i="25"/>
  <c r="N31" i="25"/>
  <c r="L19" i="25"/>
  <c r="AZ21" i="25"/>
  <c r="AM15" i="25"/>
  <c r="AL15" i="25"/>
  <c r="AK36" i="25"/>
  <c r="AJ36" i="25"/>
  <c r="AT36" i="25" s="1"/>
  <c r="AS22" i="25"/>
  <c r="AR22" i="25"/>
  <c r="AS19" i="25"/>
  <c r="AR19" i="25"/>
  <c r="AO24" i="25"/>
  <c r="AN24" i="25"/>
  <c r="BB53" i="17"/>
  <c r="AO27" i="21"/>
  <c r="AN27" i="21"/>
  <c r="AS13" i="21"/>
  <c r="AR13" i="21"/>
  <c r="AQ70" i="22"/>
  <c r="AP70" i="22"/>
  <c r="AO42" i="22"/>
  <c r="AN42" i="22"/>
  <c r="AS44" i="22"/>
  <c r="AR44" i="22"/>
  <c r="AQ24" i="22"/>
  <c r="AP24" i="22"/>
  <c r="AQ23" i="22"/>
  <c r="AP23" i="22"/>
  <c r="AO40" i="22"/>
  <c r="AN40" i="22"/>
  <c r="AS70" i="22"/>
  <c r="AR70" i="22"/>
  <c r="AM63" i="25"/>
  <c r="AW63" i="25" s="1"/>
  <c r="AL63" i="25"/>
  <c r="AV63" i="25" s="1"/>
  <c r="AO60" i="25"/>
  <c r="AY59" i="25" s="1"/>
  <c r="AN60" i="25"/>
  <c r="AT42" i="11"/>
  <c r="BB53" i="18"/>
  <c r="AM11" i="21"/>
  <c r="AL11" i="21"/>
  <c r="AK30" i="21"/>
  <c r="AJ30" i="21"/>
  <c r="AS38" i="21"/>
  <c r="AR38" i="21"/>
  <c r="AV20" i="21"/>
  <c r="H18" i="21"/>
  <c r="AK55" i="26"/>
  <c r="AJ55" i="26"/>
  <c r="AK35" i="26"/>
  <c r="AJ35" i="26"/>
  <c r="AX48" i="10"/>
  <c r="AX56" i="11"/>
  <c r="AQ45" i="21"/>
  <c r="AP45" i="21"/>
  <c r="AS68" i="25"/>
  <c r="AR68" i="25"/>
  <c r="AM35" i="15"/>
  <c r="AL35" i="15"/>
  <c r="AZ67" i="18"/>
  <c r="AQ21" i="24"/>
  <c r="M18" i="24" s="1"/>
  <c r="AP21" i="24"/>
  <c r="L18" i="24" s="1"/>
  <c r="AO33" i="24"/>
  <c r="AN33" i="24"/>
  <c r="AX33" i="24" s="1"/>
  <c r="AX48" i="15"/>
  <c r="AQ43" i="24"/>
  <c r="AP43" i="24"/>
  <c r="AS28" i="24"/>
  <c r="AR28" i="24"/>
  <c r="AQ29" i="24"/>
  <c r="AP29" i="24"/>
  <c r="AT62" i="11"/>
  <c r="AT43" i="17"/>
  <c r="AY20" i="17"/>
  <c r="AM44" i="20"/>
  <c r="AL44" i="20"/>
  <c r="AV44" i="20" s="1"/>
  <c r="AM49" i="24"/>
  <c r="AL49" i="24"/>
  <c r="AV48" i="24" s="1"/>
  <c r="AO61" i="24"/>
  <c r="AN61" i="24"/>
  <c r="AX59" i="12"/>
  <c r="AZ54" i="16"/>
  <c r="BB51" i="12"/>
  <c r="AX34" i="16"/>
  <c r="AS27" i="23"/>
  <c r="AR27" i="23"/>
  <c r="AO13" i="23"/>
  <c r="K10" i="23" s="1"/>
  <c r="AN13" i="23"/>
  <c r="AK70" i="24"/>
  <c r="AJ70" i="24"/>
  <c r="AK58" i="24"/>
  <c r="AJ58" i="24"/>
  <c r="AS68" i="24"/>
  <c r="AR68" i="24"/>
  <c r="AO69" i="24"/>
  <c r="AN69" i="24"/>
  <c r="AO39" i="24"/>
  <c r="AN39" i="24"/>
  <c r="AS66" i="26"/>
  <c r="BC66" i="26" s="1"/>
  <c r="AR66" i="26"/>
  <c r="BB66" i="26" s="1"/>
  <c r="AK42" i="20"/>
  <c r="AU42" i="20" s="1"/>
  <c r="AJ42" i="20"/>
  <c r="AT42" i="20" s="1"/>
  <c r="AO66" i="23"/>
  <c r="AN66" i="23"/>
  <c r="AK64" i="23"/>
  <c r="AJ64" i="23"/>
  <c r="AK46" i="23"/>
  <c r="AJ46" i="23"/>
  <c r="AQ57" i="23"/>
  <c r="AP57" i="23"/>
  <c r="AM48" i="23"/>
  <c r="AL48" i="23"/>
  <c r="AV47" i="23" s="1"/>
  <c r="AS12" i="23"/>
  <c r="AR12" i="23"/>
  <c r="AQ32" i="23"/>
  <c r="AP32" i="23"/>
  <c r="AM26" i="23"/>
  <c r="AL26" i="23"/>
  <c r="AO65" i="25"/>
  <c r="AN65" i="25"/>
  <c r="AX64" i="25" s="1"/>
  <c r="AQ29" i="26"/>
  <c r="AP29" i="26"/>
  <c r="AH26" i="13"/>
  <c r="AP26" i="13" s="1"/>
  <c r="AF26" i="13"/>
  <c r="AH58" i="15"/>
  <c r="AE58" i="15"/>
  <c r="AI26" i="20"/>
  <c r="AF26" i="20"/>
  <c r="AG59" i="26"/>
  <c r="AE59" i="26"/>
  <c r="AM69" i="26"/>
  <c r="AL69" i="26"/>
  <c r="AV69" i="26" s="1"/>
  <c r="AI31" i="27"/>
  <c r="AS31" i="27" s="1"/>
  <c r="O38" i="27" s="1"/>
  <c r="AH31" i="27"/>
  <c r="AG31" i="27"/>
  <c r="AF31" i="27"/>
  <c r="AF50" i="27"/>
  <c r="AH50" i="27"/>
  <c r="AG50" i="27"/>
  <c r="AE50" i="27"/>
  <c r="AH65" i="28"/>
  <c r="AQ65" i="28" s="1"/>
  <c r="AG65" i="28"/>
  <c r="AF65" i="28"/>
  <c r="AE65" i="28"/>
  <c r="BB57" i="24"/>
  <c r="AG60" i="15"/>
  <c r="AF60" i="15"/>
  <c r="AI16" i="20"/>
  <c r="AG16" i="20"/>
  <c r="AO16" i="20" s="1"/>
  <c r="AG70" i="23"/>
  <c r="AF70" i="23"/>
  <c r="AH20" i="27"/>
  <c r="AG20" i="27"/>
  <c r="AF20" i="27"/>
  <c r="AI20" i="27"/>
  <c r="AE20" i="27"/>
  <c r="AI52" i="27"/>
  <c r="AG52" i="27"/>
  <c r="AH52" i="27"/>
  <c r="AE52" i="27"/>
  <c r="AG67" i="28"/>
  <c r="AE67" i="28"/>
  <c r="AI67" i="28"/>
  <c r="AH67" i="28"/>
  <c r="AO13" i="29"/>
  <c r="AN13" i="29"/>
  <c r="AM16" i="29"/>
  <c r="AL16" i="29"/>
  <c r="AF36" i="27"/>
  <c r="AM36" i="27" s="1"/>
  <c r="AG36" i="27"/>
  <c r="AH36" i="27"/>
  <c r="AI36" i="27"/>
  <c r="AH68" i="28"/>
  <c r="AF68" i="28"/>
  <c r="AM68" i="28" s="1"/>
  <c r="AE68" i="28"/>
  <c r="AK68" i="28" s="1"/>
  <c r="AI68" i="28"/>
  <c r="AF48" i="29"/>
  <c r="AG48" i="29"/>
  <c r="AE48" i="29"/>
  <c r="AI48" i="29"/>
  <c r="AH48" i="29"/>
  <c r="AF44" i="12"/>
  <c r="AE44" i="12"/>
  <c r="AE42" i="26"/>
  <c r="AG42" i="26"/>
  <c r="AS52" i="26"/>
  <c r="AR52" i="26"/>
  <c r="AF54" i="27"/>
  <c r="AM54" i="27" s="1"/>
  <c r="AW53" i="27" s="1"/>
  <c r="AI54" i="27"/>
  <c r="AG54" i="27"/>
  <c r="AE54" i="27"/>
  <c r="AE19" i="28"/>
  <c r="AI19" i="28"/>
  <c r="AG19" i="28"/>
  <c r="AF19" i="28"/>
  <c r="AG69" i="28"/>
  <c r="AF69" i="28"/>
  <c r="AI69" i="28"/>
  <c r="AE69" i="28"/>
  <c r="AF56" i="10"/>
  <c r="AG56" i="10"/>
  <c r="AE14" i="14"/>
  <c r="AI14" i="14"/>
  <c r="AF14" i="14"/>
  <c r="AH31" i="20"/>
  <c r="AQ31" i="20" s="1"/>
  <c r="AG31" i="20"/>
  <c r="AI53" i="26"/>
  <c r="AE53" i="26"/>
  <c r="AG53" i="26"/>
  <c r="AE23" i="28"/>
  <c r="AI23" i="28"/>
  <c r="AH23" i="28"/>
  <c r="AF23" i="28"/>
  <c r="AI27" i="28"/>
  <c r="AE27" i="28"/>
  <c r="AH27" i="28"/>
  <c r="AG27" i="28"/>
  <c r="AE58" i="28"/>
  <c r="AI58" i="28"/>
  <c r="AH58" i="28"/>
  <c r="AF58" i="28"/>
  <c r="AH70" i="28"/>
  <c r="AE70" i="28"/>
  <c r="AF70" i="28"/>
  <c r="AG70" i="28"/>
  <c r="AI59" i="29"/>
  <c r="AG59" i="29"/>
  <c r="AE59" i="29"/>
  <c r="AF59" i="29"/>
  <c r="AX45" i="22"/>
  <c r="AT24" i="24"/>
  <c r="BB43" i="24"/>
  <c r="AX49" i="25"/>
  <c r="AH22" i="10"/>
  <c r="AG22" i="10"/>
  <c r="AH57" i="14"/>
  <c r="AE57" i="14"/>
  <c r="AI57" i="14"/>
  <c r="AE48" i="17"/>
  <c r="AF48" i="17"/>
  <c r="AH18" i="26"/>
  <c r="AQ18" i="26" s="1"/>
  <c r="AE66" i="26"/>
  <c r="AE36" i="26"/>
  <c r="AF47" i="26"/>
  <c r="AI50" i="26"/>
  <c r="AI65" i="26"/>
  <c r="AG63" i="26"/>
  <c r="AE18" i="26"/>
  <c r="AF18" i="26"/>
  <c r="AH44" i="26"/>
  <c r="AG28" i="26"/>
  <c r="AF27" i="26"/>
  <c r="AG18" i="26"/>
  <c r="AH49" i="26"/>
  <c r="AI40" i="26"/>
  <c r="AE41" i="26"/>
  <c r="AF22" i="26"/>
  <c r="AE21" i="26"/>
  <c r="AH19" i="26"/>
  <c r="AG38" i="26"/>
  <c r="AI20" i="26"/>
  <c r="AG33" i="26"/>
  <c r="AH34" i="26"/>
  <c r="AI35" i="26"/>
  <c r="AE26" i="26"/>
  <c r="AF37" i="26"/>
  <c r="AG48" i="26"/>
  <c r="AG29" i="26"/>
  <c r="AI29" i="26"/>
  <c r="AI29" i="27"/>
  <c r="AF29" i="27"/>
  <c r="AE29" i="27"/>
  <c r="AG29" i="27"/>
  <c r="AF56" i="27"/>
  <c r="AE56" i="27"/>
  <c r="AI56" i="27"/>
  <c r="AG56" i="27"/>
  <c r="AH56" i="27"/>
  <c r="AM40" i="28"/>
  <c r="AL40" i="28"/>
  <c r="AV39" i="28" s="1"/>
  <c r="AI43" i="15"/>
  <c r="AE43" i="15"/>
  <c r="AF43" i="15"/>
  <c r="AM43" i="15" s="1"/>
  <c r="AW43" i="15" s="1"/>
  <c r="AE69" i="21"/>
  <c r="AG69" i="21"/>
  <c r="AF11" i="24"/>
  <c r="AF12" i="24"/>
  <c r="AI18" i="27"/>
  <c r="AS18" i="27" s="1"/>
  <c r="O20" i="27" s="1"/>
  <c r="AG18" i="27"/>
  <c r="AE18" i="27"/>
  <c r="AF18" i="27"/>
  <c r="AI65" i="27"/>
  <c r="AH19" i="27"/>
  <c r="AI25" i="27"/>
  <c r="AG58" i="27"/>
  <c r="AF57" i="27"/>
  <c r="AH39" i="27"/>
  <c r="AH69" i="27"/>
  <c r="AH49" i="27"/>
  <c r="AF37" i="27"/>
  <c r="AF62" i="27"/>
  <c r="AH59" i="27"/>
  <c r="AI40" i="27"/>
  <c r="AG43" i="27"/>
  <c r="AI55" i="27"/>
  <c r="AG68" i="27"/>
  <c r="AH18" i="27"/>
  <c r="AF47" i="27"/>
  <c r="AG16" i="28"/>
  <c r="AH16" i="28"/>
  <c r="AQ16" i="28" s="1"/>
  <c r="M16" i="28" s="1"/>
  <c r="AI16" i="28"/>
  <c r="AI55" i="28"/>
  <c r="AE36" i="28"/>
  <c r="AF16" i="28"/>
  <c r="AH60" i="28"/>
  <c r="AQ60" i="28" s="1"/>
  <c r="AF60" i="28"/>
  <c r="AE60" i="28"/>
  <c r="AG60" i="28"/>
  <c r="AK17" i="29"/>
  <c r="AJ17" i="29"/>
  <c r="AT67" i="21"/>
  <c r="AY48" i="15"/>
  <c r="AH32" i="16"/>
  <c r="AE32" i="16"/>
  <c r="AG32" i="16"/>
  <c r="AE34" i="17"/>
  <c r="AI34" i="17"/>
  <c r="AF25" i="18"/>
  <c r="AE25" i="18"/>
  <c r="AI32" i="20"/>
  <c r="AG32" i="20"/>
  <c r="AH26" i="24"/>
  <c r="AG26" i="24"/>
  <c r="AF26" i="24"/>
  <c r="AI22" i="27"/>
  <c r="AE22" i="27"/>
  <c r="AH22" i="27"/>
  <c r="AG22" i="27"/>
  <c r="AE46" i="27"/>
  <c r="AF46" i="27"/>
  <c r="AG46" i="27"/>
  <c r="AI46" i="27"/>
  <c r="AH46" i="27"/>
  <c r="AI28" i="28"/>
  <c r="AH28" i="28"/>
  <c r="AF28" i="28"/>
  <c r="AE28" i="28"/>
  <c r="AG41" i="28"/>
  <c r="AF41" i="28"/>
  <c r="AI41" i="28"/>
  <c r="AH41" i="28"/>
  <c r="AH61" i="28"/>
  <c r="AG61" i="28"/>
  <c r="AI61" i="28"/>
  <c r="AF61" i="28"/>
  <c r="AE61" i="28"/>
  <c r="AZ51" i="26"/>
  <c r="BC59" i="10"/>
  <c r="AF34" i="10"/>
  <c r="AI34" i="10"/>
  <c r="AE34" i="10"/>
  <c r="AI62" i="17"/>
  <c r="AE62" i="17"/>
  <c r="AH18" i="22"/>
  <c r="AQ18" i="22" s="1"/>
  <c r="AE18" i="22"/>
  <c r="AK18" i="22" s="1"/>
  <c r="AI18" i="22"/>
  <c r="AM70" i="27"/>
  <c r="AL70" i="27"/>
  <c r="AV70" i="27" s="1"/>
  <c r="AG62" i="28"/>
  <c r="AE62" i="28"/>
  <c r="AH62" i="28"/>
  <c r="AI62" i="28"/>
  <c r="BA57" i="11"/>
  <c r="AE25" i="16"/>
  <c r="AG25" i="16"/>
  <c r="AH25" i="16"/>
  <c r="AF25" i="16"/>
  <c r="AF38" i="24"/>
  <c r="AM38" i="24" s="1"/>
  <c r="AE38" i="24"/>
  <c r="AH38" i="24"/>
  <c r="AI48" i="27"/>
  <c r="AS48" i="27" s="1"/>
  <c r="BC47" i="27" s="1"/>
  <c r="AH48" i="27"/>
  <c r="AF48" i="27"/>
  <c r="AE48" i="27"/>
  <c r="AI43" i="28"/>
  <c r="AH43" i="28"/>
  <c r="AF43" i="28"/>
  <c r="AE43" i="28"/>
  <c r="AK63" i="28"/>
  <c r="AJ63" i="28"/>
  <c r="AI12" i="14"/>
  <c r="AE12" i="14"/>
  <c r="AF12" i="14"/>
  <c r="AF53" i="17"/>
  <c r="AH53" i="17"/>
  <c r="AH21" i="19"/>
  <c r="AG21" i="19"/>
  <c r="AH50" i="24"/>
  <c r="AG50" i="24"/>
  <c r="AE39" i="25"/>
  <c r="AI39" i="25"/>
  <c r="AF39" i="25"/>
  <c r="AH23" i="26"/>
  <c r="AQ23" i="26" s="1"/>
  <c r="AG23" i="26"/>
  <c r="AF23" i="26"/>
  <c r="AH58" i="26"/>
  <c r="AF58" i="26"/>
  <c r="AE58" i="26"/>
  <c r="AI33" i="28"/>
  <c r="AH33" i="28"/>
  <c r="AE33" i="28"/>
  <c r="AF33" i="28"/>
  <c r="AH40" i="28"/>
  <c r="AF23" i="15"/>
  <c r="O26" i="24"/>
  <c r="AJ29" i="23"/>
  <c r="G10" i="12"/>
  <c r="AF20" i="12"/>
  <c r="AG45" i="14"/>
  <c r="AH21" i="18"/>
  <c r="AI19" i="19"/>
  <c r="AE67" i="23"/>
  <c r="AG40" i="28"/>
  <c r="AR63" i="29"/>
  <c r="BB63" i="29" s="1"/>
  <c r="AL56" i="26"/>
  <c r="AV55" i="26" s="1"/>
  <c r="M25" i="12"/>
  <c r="AG20" i="14"/>
  <c r="AG41" i="23"/>
  <c r="AH20" i="24"/>
  <c r="AP36" i="28"/>
  <c r="AZ36" i="28" s="1"/>
  <c r="AP40" i="29"/>
  <c r="AX34" i="29"/>
  <c r="AY65" i="26"/>
  <c r="M8" i="12"/>
  <c r="AF43" i="21"/>
  <c r="AI59" i="22"/>
  <c r="I36" i="24"/>
  <c r="AV69" i="27"/>
  <c r="AL40" i="24"/>
  <c r="AL24" i="26"/>
  <c r="AL28" i="26"/>
  <c r="H25" i="26" s="1"/>
  <c r="AL16" i="14"/>
  <c r="H13" i="14" s="1"/>
  <c r="AV63" i="29"/>
  <c r="AN27" i="19"/>
  <c r="AE44" i="23"/>
  <c r="AH45" i="27"/>
  <c r="AN64" i="15"/>
  <c r="AX64" i="15" s="1"/>
  <c r="AN22" i="17"/>
  <c r="AG44" i="23"/>
  <c r="AN35" i="29"/>
  <c r="AX35" i="29" s="1"/>
  <c r="AP27" i="19"/>
  <c r="AF36" i="8"/>
  <c r="AG36" i="8"/>
  <c r="AO36" i="8" s="1"/>
  <c r="K33" i="8" s="1"/>
  <c r="AI36" i="8"/>
  <c r="AS36" i="8" s="1"/>
  <c r="O33" i="8" s="1"/>
  <c r="AK30" i="8"/>
  <c r="G27" i="8" s="1"/>
  <c r="AJ30" i="8"/>
  <c r="F27" i="8" s="1"/>
  <c r="AE37" i="8"/>
  <c r="AK37" i="8" s="1"/>
  <c r="G34" i="8" s="1"/>
  <c r="AG37" i="8"/>
  <c r="AH37" i="8"/>
  <c r="AI37" i="8"/>
  <c r="AF11" i="8"/>
  <c r="AI11" i="8"/>
  <c r="AI40" i="8"/>
  <c r="AS40" i="8" s="1"/>
  <c r="AH11" i="8"/>
  <c r="AQ11" i="8" s="1"/>
  <c r="AI25" i="8"/>
  <c r="AS25" i="8" s="1"/>
  <c r="AG33" i="8"/>
  <c r="AE21" i="8"/>
  <c r="AG47" i="8"/>
  <c r="AE47" i="8"/>
  <c r="AK47" i="8" s="1"/>
  <c r="AO64" i="8"/>
  <c r="AY64" i="8" s="1"/>
  <c r="AN64" i="8"/>
  <c r="AE12" i="8"/>
  <c r="AF12" i="8"/>
  <c r="AI12" i="8"/>
  <c r="AS12" i="8" s="1"/>
  <c r="O9" i="8" s="1"/>
  <c r="AI39" i="8"/>
  <c r="AF39" i="8"/>
  <c r="AM39" i="8" s="1"/>
  <c r="I36" i="8" s="1"/>
  <c r="AF46" i="8"/>
  <c r="AH46" i="8"/>
  <c r="AQ46" i="8" s="1"/>
  <c r="AI46" i="8"/>
  <c r="AG46" i="8"/>
  <c r="AM65" i="8"/>
  <c r="AL65" i="8"/>
  <c r="AI16" i="8"/>
  <c r="AH16" i="8"/>
  <c r="AF16" i="8"/>
  <c r="AG16" i="8"/>
  <c r="AG13" i="8"/>
  <c r="AI13" i="8"/>
  <c r="AE13" i="8"/>
  <c r="AH13" i="8"/>
  <c r="AQ13" i="8" s="1"/>
  <c r="M10" i="8" s="1"/>
  <c r="AQ42" i="8"/>
  <c r="AP42" i="8"/>
  <c r="AG14" i="8"/>
  <c r="AO14" i="8" s="1"/>
  <c r="K11" i="8" s="1"/>
  <c r="AH14" i="8"/>
  <c r="AF14" i="8"/>
  <c r="AI14" i="8"/>
  <c r="AE14" i="8"/>
  <c r="AP33" i="8"/>
  <c r="L30" i="8" s="1"/>
  <c r="AE70" i="8"/>
  <c r="AK70" i="8" s="1"/>
  <c r="AU70" i="8" s="1"/>
  <c r="AH65" i="8"/>
  <c r="AF26" i="8"/>
  <c r="AM26" i="8" s="1"/>
  <c r="I23" i="8" s="1"/>
  <c r="AH31" i="8"/>
  <c r="AI65" i="8"/>
  <c r="AL41" i="8"/>
  <c r="AP70" i="8"/>
  <c r="AJ69" i="8"/>
  <c r="AJ65" i="8"/>
  <c r="AE58" i="8"/>
  <c r="AE63" i="8"/>
  <c r="AK63" i="8" s="1"/>
  <c r="AF53" i="8"/>
  <c r="AP26" i="8"/>
  <c r="AL48" i="8"/>
  <c r="AE26" i="8"/>
  <c r="AK26" i="8" s="1"/>
  <c r="I16" i="8"/>
  <c r="AG68" i="8"/>
  <c r="AN61" i="8"/>
  <c r="AH55" i="8"/>
  <c r="AF63" i="8"/>
  <c r="AE51" i="8"/>
  <c r="AH54" i="8"/>
  <c r="AJ53" i="8"/>
  <c r="H18" i="8"/>
  <c r="AJ23" i="8"/>
  <c r="F20" i="8" s="1"/>
  <c r="AH32" i="8"/>
  <c r="G30" i="8"/>
  <c r="AN65" i="8"/>
  <c r="BB33" i="19"/>
  <c r="AX45" i="15"/>
  <c r="F31" i="14"/>
  <c r="AT68" i="11"/>
  <c r="AX62" i="10"/>
  <c r="AV60" i="14"/>
  <c r="BB52" i="16"/>
  <c r="AV47" i="16"/>
  <c r="AX67" i="19"/>
  <c r="AV68" i="10"/>
  <c r="AT45" i="11"/>
  <c r="AZ61" i="12"/>
  <c r="BB56" i="21"/>
  <c r="BB47" i="10"/>
  <c r="AX48" i="11"/>
  <c r="AV54" i="13"/>
  <c r="BB48" i="19"/>
  <c r="AX51" i="16"/>
  <c r="AT69" i="25"/>
  <c r="AV48" i="10"/>
  <c r="AZ68" i="19"/>
  <c r="AT52" i="20"/>
  <c r="AX64" i="20"/>
  <c r="AT49" i="24"/>
  <c r="AX65" i="24"/>
  <c r="AZ58" i="10"/>
  <c r="AV47" i="11"/>
  <c r="AV53" i="12"/>
  <c r="AZ55" i="14"/>
  <c r="AM39" i="10"/>
  <c r="AL39" i="10"/>
  <c r="AS70" i="11"/>
  <c r="AR70" i="11"/>
  <c r="BB70" i="11" s="1"/>
  <c r="BB68" i="24"/>
  <c r="BB62" i="10"/>
  <c r="AV45" i="14"/>
  <c r="AV60" i="19"/>
  <c r="AG27" i="10"/>
  <c r="AO27" i="10" s="1"/>
  <c r="AY27" i="10" s="1"/>
  <c r="AH27" i="10"/>
  <c r="AQ27" i="10" s="1"/>
  <c r="M24" i="10" s="1"/>
  <c r="AE27" i="10"/>
  <c r="AE61" i="11"/>
  <c r="AF67" i="14"/>
  <c r="AG48" i="14"/>
  <c r="AI45" i="14"/>
  <c r="AS45" i="14" s="1"/>
  <c r="AE44" i="14"/>
  <c r="AE56" i="14"/>
  <c r="AI65" i="14"/>
  <c r="AH44" i="14"/>
  <c r="AH69" i="14"/>
  <c r="AG44" i="14"/>
  <c r="AH59" i="14"/>
  <c r="AI55" i="14"/>
  <c r="AF52" i="14"/>
  <c r="AE46" i="14"/>
  <c r="AF47" i="14"/>
  <c r="AF57" i="14"/>
  <c r="AE66" i="14"/>
  <c r="AF30" i="16"/>
  <c r="AG30" i="16"/>
  <c r="AH30" i="16"/>
  <c r="AI70" i="16"/>
  <c r="AF32" i="16"/>
  <c r="AI65" i="16"/>
  <c r="AH64" i="16"/>
  <c r="AF57" i="16"/>
  <c r="AE61" i="16"/>
  <c r="AE41" i="16"/>
  <c r="AE36" i="16"/>
  <c r="AG33" i="16"/>
  <c r="AH44" i="16"/>
  <c r="AI45" i="16"/>
  <c r="AG58" i="16"/>
  <c r="AH59" i="16"/>
  <c r="AE46" i="16"/>
  <c r="AE56" i="16"/>
  <c r="AE31" i="16"/>
  <c r="AG38" i="16"/>
  <c r="AF62" i="16"/>
  <c r="AG63" i="16"/>
  <c r="AI55" i="16"/>
  <c r="AI50" i="16"/>
  <c r="AI60" i="16"/>
  <c r="AF52" i="16"/>
  <c r="AH34" i="16"/>
  <c r="AF37" i="16"/>
  <c r="AH69" i="16"/>
  <c r="AG68" i="16"/>
  <c r="AH49" i="16"/>
  <c r="AI35" i="16"/>
  <c r="AE30" i="16"/>
  <c r="AF67" i="16"/>
  <c r="AF42" i="16"/>
  <c r="AI40" i="16"/>
  <c r="AG48" i="16"/>
  <c r="AG43" i="16"/>
  <c r="AG16" i="10"/>
  <c r="AG23" i="10"/>
  <c r="AH49" i="10"/>
  <c r="AI30" i="10"/>
  <c r="AH16" i="10"/>
  <c r="AF16" i="10"/>
  <c r="AE57" i="10"/>
  <c r="AG57" i="10"/>
  <c r="AH66" i="10"/>
  <c r="AF66" i="10"/>
  <c r="AI66" i="10"/>
  <c r="AS46" i="12"/>
  <c r="AR46" i="12"/>
  <c r="BB46" i="12" s="1"/>
  <c r="AH53" i="14"/>
  <c r="AI53" i="14"/>
  <c r="AG53" i="14"/>
  <c r="AF53" i="14"/>
  <c r="AE53" i="14"/>
  <c r="AT49" i="10"/>
  <c r="AS57" i="17"/>
  <c r="AR57" i="17"/>
  <c r="BB57" i="17" s="1"/>
  <c r="AN33" i="10"/>
  <c r="AZ69" i="10"/>
  <c r="AJ55" i="10"/>
  <c r="AT55" i="10" s="1"/>
  <c r="BB68" i="10"/>
  <c r="AR40" i="10"/>
  <c r="AP35" i="10"/>
  <c r="BB53" i="11"/>
  <c r="AX43" i="19"/>
  <c r="AT66" i="22"/>
  <c r="AX58" i="23"/>
  <c r="BB53" i="23"/>
  <c r="AF31" i="15"/>
  <c r="AM31" i="15" s="1"/>
  <c r="AG68" i="15"/>
  <c r="AF32" i="15"/>
  <c r="AF42" i="15"/>
  <c r="AH49" i="15"/>
  <c r="AH59" i="15"/>
  <c r="AI60" i="15"/>
  <c r="AI31" i="15"/>
  <c r="AE56" i="15"/>
  <c r="AI45" i="15"/>
  <c r="AI70" i="15"/>
  <c r="AI55" i="15"/>
  <c r="AE46" i="15"/>
  <c r="AF67" i="15"/>
  <c r="AG63" i="15"/>
  <c r="AE66" i="15"/>
  <c r="AE41" i="15"/>
  <c r="AE51" i="15"/>
  <c r="AI50" i="15"/>
  <c r="AH64" i="15"/>
  <c r="AF57" i="15"/>
  <c r="AH34" i="15"/>
  <c r="AG31" i="15"/>
  <c r="AG33" i="15"/>
  <c r="AF47" i="15"/>
  <c r="AG38" i="15"/>
  <c r="AI35" i="15"/>
  <c r="AH54" i="15"/>
  <c r="AE17" i="10"/>
  <c r="AG17" i="10"/>
  <c r="AH39" i="12"/>
  <c r="AF47" i="12"/>
  <c r="AG68" i="12"/>
  <c r="AE61" i="12"/>
  <c r="AG39" i="12"/>
  <c r="AG53" i="12"/>
  <c r="AF62" i="12"/>
  <c r="AE56" i="12"/>
  <c r="AI40" i="12"/>
  <c r="AH44" i="12"/>
  <c r="AH25" i="10"/>
  <c r="AG25" i="10"/>
  <c r="AE25" i="10"/>
  <c r="AK25" i="10" s="1"/>
  <c r="AF25" i="10"/>
  <c r="AS42" i="15"/>
  <c r="AR42" i="15"/>
  <c r="AG36" i="15"/>
  <c r="AI36" i="15"/>
  <c r="AH36" i="15"/>
  <c r="AE36" i="15"/>
  <c r="AZ49" i="22"/>
  <c r="AV58" i="25"/>
  <c r="AF12" i="11"/>
  <c r="AE26" i="11"/>
  <c r="AH54" i="11"/>
  <c r="AI63" i="12"/>
  <c r="AS63" i="12" s="1"/>
  <c r="AG63" i="12"/>
  <c r="AF63" i="12"/>
  <c r="AH51" i="14"/>
  <c r="AI51" i="14"/>
  <c r="AE51" i="14"/>
  <c r="BB42" i="16"/>
  <c r="AT54" i="23"/>
  <c r="AF13" i="12"/>
  <c r="AG26" i="12"/>
  <c r="AE70" i="16"/>
  <c r="AG70" i="16"/>
  <c r="AL55" i="10"/>
  <c r="AN16" i="20"/>
  <c r="BB63" i="28"/>
  <c r="AM12" i="14"/>
  <c r="I9" i="14" s="1"/>
  <c r="AL12" i="14"/>
  <c r="H9" i="14" s="1"/>
  <c r="AH57" i="12"/>
  <c r="AE45" i="24"/>
  <c r="AG45" i="24"/>
  <c r="AO45" i="24" s="1"/>
  <c r="AY45" i="24" s="1"/>
  <c r="AE21" i="10"/>
  <c r="AE58" i="12"/>
  <c r="AF58" i="12"/>
  <c r="AM31" i="16"/>
  <c r="AL31" i="16"/>
  <c r="AQ33" i="24"/>
  <c r="AP33" i="24"/>
  <c r="L30" i="24" s="1"/>
  <c r="AZ11" i="29"/>
  <c r="AL50" i="21"/>
  <c r="AV50" i="21" s="1"/>
  <c r="AG44" i="12"/>
  <c r="AF26" i="15"/>
  <c r="AM26" i="15" s="1"/>
  <c r="AK55" i="22"/>
  <c r="AJ55" i="22"/>
  <c r="AI28" i="18"/>
  <c r="AF28" i="18"/>
  <c r="AL31" i="10"/>
  <c r="AZ57" i="27"/>
  <c r="AJ22" i="24"/>
  <c r="AH42" i="10"/>
  <c r="AG42" i="10"/>
  <c r="AO42" i="10" s="1"/>
  <c r="AY42" i="10" s="1"/>
  <c r="AJ54" i="11"/>
  <c r="AT54" i="11" s="1"/>
  <c r="M35" i="13"/>
  <c r="AF56" i="15"/>
  <c r="AF13" i="24"/>
  <c r="AI15" i="24"/>
  <c r="AJ20" i="22"/>
  <c r="AU44" i="26"/>
  <c r="AP51" i="23"/>
  <c r="AZ50" i="23" s="1"/>
  <c r="AP22" i="21"/>
  <c r="AZ21" i="21" s="1"/>
  <c r="AF28" i="12"/>
  <c r="AE48" i="15"/>
  <c r="AH48" i="15"/>
  <c r="AX61" i="23"/>
  <c r="BB46" i="23"/>
  <c r="AW68" i="13"/>
  <c r="AM34" i="24"/>
  <c r="AW33" i="24" s="1"/>
  <c r="AL34" i="24"/>
  <c r="AI11" i="14"/>
  <c r="AF11" i="14"/>
  <c r="AQ31" i="24"/>
  <c r="AP31" i="24"/>
  <c r="AP42" i="25"/>
  <c r="AZ41" i="25" s="1"/>
  <c r="AK48" i="17"/>
  <c r="AJ48" i="17"/>
  <c r="AT48" i="17" s="1"/>
  <c r="AF43" i="14"/>
  <c r="AI43" i="14"/>
  <c r="AE43" i="14"/>
  <c r="AI41" i="24"/>
  <c r="AS41" i="24" s="1"/>
  <c r="AG41" i="24"/>
  <c r="AI32" i="22"/>
  <c r="AE32" i="22"/>
  <c r="AJ47" i="26"/>
  <c r="AE48" i="11"/>
  <c r="AF16" i="12"/>
  <c r="AF58" i="14"/>
  <c r="AI58" i="14"/>
  <c r="AH56" i="18"/>
  <c r="AG56" i="18"/>
  <c r="AL55" i="24"/>
  <c r="AP33" i="26"/>
  <c r="AG39" i="27"/>
  <c r="AI66" i="29"/>
  <c r="AF66" i="29"/>
  <c r="AH66" i="29"/>
  <c r="AE66" i="29"/>
  <c r="AH26" i="27"/>
  <c r="AF26" i="27"/>
  <c r="AI26" i="27"/>
  <c r="AE58" i="27"/>
  <c r="AF58" i="27"/>
  <c r="AG12" i="28"/>
  <c r="AG38" i="28"/>
  <c r="AH39" i="28"/>
  <c r="AI45" i="28"/>
  <c r="AI70" i="28"/>
  <c r="AG43" i="28"/>
  <c r="AG58" i="28"/>
  <c r="AH69" i="28"/>
  <c r="AE12" i="28"/>
  <c r="AH59" i="28"/>
  <c r="AI12" i="28"/>
  <c r="AI25" i="28"/>
  <c r="AG68" i="28"/>
  <c r="AH29" i="28"/>
  <c r="AG63" i="28"/>
  <c r="AE51" i="28"/>
  <c r="AH12" i="28"/>
  <c r="AE56" i="28"/>
  <c r="AH47" i="28"/>
  <c r="AG47" i="28"/>
  <c r="AE47" i="28"/>
  <c r="AG39" i="16"/>
  <c r="AP67" i="22"/>
  <c r="AH63" i="24"/>
  <c r="AG67" i="24"/>
  <c r="AH57" i="28"/>
  <c r="AI57" i="28"/>
  <c r="AF57" i="28"/>
  <c r="AE57" i="28"/>
  <c r="AG57" i="28"/>
  <c r="AS52" i="27"/>
  <c r="AR52" i="27"/>
  <c r="BB52" i="27" s="1"/>
  <c r="AG60" i="27"/>
  <c r="AF60" i="27"/>
  <c r="AH60" i="27"/>
  <c r="AI60" i="27"/>
  <c r="AE49" i="29"/>
  <c r="AK49" i="29" s="1"/>
  <c r="AI49" i="29"/>
  <c r="AH49" i="29"/>
  <c r="AH59" i="29"/>
  <c r="AF62" i="29"/>
  <c r="AH69" i="29"/>
  <c r="AG68" i="29"/>
  <c r="AF49" i="29"/>
  <c r="AG63" i="29"/>
  <c r="AI50" i="29"/>
  <c r="AI70" i="29"/>
  <c r="AH54" i="29"/>
  <c r="AI55" i="29"/>
  <c r="AE56" i="29"/>
  <c r="AF67" i="29"/>
  <c r="AG49" i="29"/>
  <c r="AG53" i="29"/>
  <c r="AH64" i="29"/>
  <c r="AF52" i="29"/>
  <c r="AF57" i="29"/>
  <c r="AH58" i="29"/>
  <c r="AE58" i="29"/>
  <c r="AF58" i="29"/>
  <c r="AI58" i="29"/>
  <c r="AG58" i="29"/>
  <c r="AH21" i="16"/>
  <c r="AQ21" i="16" s="1"/>
  <c r="AG21" i="16"/>
  <c r="AE65" i="18"/>
  <c r="O23" i="22"/>
  <c r="AH57" i="24"/>
  <c r="AP23" i="26"/>
  <c r="AF29" i="26"/>
  <c r="AF59" i="26"/>
  <c r="AF14" i="27"/>
  <c r="AI14" i="27"/>
  <c r="AE14" i="27"/>
  <c r="AG62" i="27"/>
  <c r="AI62" i="27"/>
  <c r="AF51" i="29"/>
  <c r="AH51" i="29"/>
  <c r="AE51" i="29"/>
  <c r="AG51" i="29"/>
  <c r="AI51" i="29"/>
  <c r="AG21" i="21"/>
  <c r="AE63" i="24"/>
  <c r="AI24" i="27"/>
  <c r="AE24" i="27"/>
  <c r="AH24" i="27"/>
  <c r="AG24" i="27"/>
  <c r="AI60" i="29"/>
  <c r="AH60" i="29"/>
  <c r="AG60" i="29"/>
  <c r="AF60" i="29"/>
  <c r="AE60" i="29"/>
  <c r="K21" i="15"/>
  <c r="I37" i="19"/>
  <c r="AF16" i="24"/>
  <c r="AE41" i="27"/>
  <c r="AE51" i="27"/>
  <c r="AH64" i="27"/>
  <c r="AH34" i="27"/>
  <c r="AF12" i="27"/>
  <c r="AI35" i="27"/>
  <c r="AE31" i="27"/>
  <c r="AI70" i="27"/>
  <c r="AH54" i="27"/>
  <c r="AE36" i="27"/>
  <c r="AI11" i="27"/>
  <c r="AI15" i="27"/>
  <c r="AG48" i="27"/>
  <c r="AH11" i="27"/>
  <c r="AF27" i="27"/>
  <c r="AG11" i="27"/>
  <c r="AF52" i="27"/>
  <c r="AH44" i="27"/>
  <c r="AG28" i="27"/>
  <c r="AE28" i="27"/>
  <c r="AI28" i="27"/>
  <c r="AF13" i="28"/>
  <c r="AH13" i="28"/>
  <c r="AM20" i="28"/>
  <c r="AL20" i="28"/>
  <c r="AS51" i="28"/>
  <c r="BC51" i="28" s="1"/>
  <c r="AR51" i="28"/>
  <c r="BB51" i="28" s="1"/>
  <c r="AO32" i="29"/>
  <c r="AN32" i="29"/>
  <c r="AF61" i="29"/>
  <c r="AI61" i="29"/>
  <c r="AE61" i="29"/>
  <c r="AG61" i="29"/>
  <c r="AH61" i="29"/>
  <c r="I21" i="12"/>
  <c r="AH12" i="26"/>
  <c r="AE32" i="26"/>
  <c r="AG32" i="26"/>
  <c r="AE55" i="27"/>
  <c r="AG55" i="27"/>
  <c r="AF55" i="27"/>
  <c r="AM55" i="27" s="1"/>
  <c r="AQ38" i="29"/>
  <c r="AP38" i="29"/>
  <c r="AZ38" i="29" s="1"/>
  <c r="K18" i="14"/>
  <c r="AS13" i="28"/>
  <c r="O10" i="28" s="1"/>
  <c r="AR13" i="28"/>
  <c r="N10" i="28" s="1"/>
  <c r="AF65" i="27"/>
  <c r="AH65" i="27"/>
  <c r="BA32" i="27"/>
  <c r="AE25" i="27"/>
  <c r="AK25" i="27" s="1"/>
  <c r="AH25" i="27"/>
  <c r="AG25" i="27"/>
  <c r="AS29" i="27"/>
  <c r="O36" i="27" s="1"/>
  <c r="AR29" i="27"/>
  <c r="AE32" i="27"/>
  <c r="AF32" i="27"/>
  <c r="AG32" i="27"/>
  <c r="AG14" i="28"/>
  <c r="AF14" i="28"/>
  <c r="AI14" i="28"/>
  <c r="AS14" i="28" s="1"/>
  <c r="O13" i="28" s="1"/>
  <c r="AE14" i="28"/>
  <c r="AH35" i="28"/>
  <c r="AF35" i="28"/>
  <c r="AE35" i="28"/>
  <c r="AS59" i="22"/>
  <c r="AR59" i="22"/>
  <c r="AH21" i="28"/>
  <c r="AG21" i="28"/>
  <c r="AF21" i="28"/>
  <c r="AG54" i="28"/>
  <c r="AI54" i="28"/>
  <c r="AF65" i="29"/>
  <c r="AE65" i="29"/>
  <c r="AG65" i="29"/>
  <c r="AO65" i="29" s="1"/>
  <c r="AI65" i="29"/>
  <c r="BA29" i="29"/>
  <c r="AE25" i="29"/>
  <c r="AJ40" i="29"/>
  <c r="AT40" i="29" s="1"/>
  <c r="AE30" i="29"/>
  <c r="AN49" i="28"/>
  <c r="AX49" i="28" s="1"/>
  <c r="AR56" i="28"/>
  <c r="AJ33" i="29"/>
  <c r="AT33" i="29" s="1"/>
  <c r="AF43" i="27"/>
  <c r="AR44" i="28"/>
  <c r="AR33" i="29"/>
  <c r="BB33" i="29" s="1"/>
  <c r="AF38" i="27"/>
  <c r="AM38" i="27" s="1"/>
  <c r="AK51" i="8"/>
  <c r="AJ51" i="8"/>
  <c r="AK32" i="8"/>
  <c r="AJ32" i="8"/>
  <c r="AS38" i="8"/>
  <c r="AR38" i="8"/>
  <c r="AQ54" i="8"/>
  <c r="AP54" i="8"/>
  <c r="AM66" i="8"/>
  <c r="AL66" i="8"/>
  <c r="AV65" i="8" s="1"/>
  <c r="AS65" i="8"/>
  <c r="AR65" i="8"/>
  <c r="AO68" i="8"/>
  <c r="AN68" i="8"/>
  <c r="AQ32" i="8"/>
  <c r="AP32" i="8"/>
  <c r="AI62" i="8"/>
  <c r="AE62" i="8"/>
  <c r="AF62" i="8"/>
  <c r="AL19" i="8"/>
  <c r="AO67" i="8"/>
  <c r="AN67" i="8"/>
  <c r="O37" i="8"/>
  <c r="AR51" i="8"/>
  <c r="AH62" i="8"/>
  <c r="AQ56" i="8"/>
  <c r="AP56" i="8"/>
  <c r="AQ40" i="8"/>
  <c r="AP40" i="8"/>
  <c r="L37" i="8" s="1"/>
  <c r="AF45" i="8"/>
  <c r="AQ27" i="8"/>
  <c r="AP27" i="8"/>
  <c r="AZ26" i="8" s="1"/>
  <c r="AF54" i="8"/>
  <c r="AM20" i="8"/>
  <c r="AL20" i="8"/>
  <c r="AK42" i="8"/>
  <c r="AJ42" i="8"/>
  <c r="AG32" i="8"/>
  <c r="AE34" i="8"/>
  <c r="AG34" i="8"/>
  <c r="AI34" i="8"/>
  <c r="AF34" i="8"/>
  <c r="AH34" i="8"/>
  <c r="AI43" i="8"/>
  <c r="AG43" i="8"/>
  <c r="AF43" i="8"/>
  <c r="AG52" i="8"/>
  <c r="AH52" i="8"/>
  <c r="AF52" i="8"/>
  <c r="AE52" i="8"/>
  <c r="AI52" i="8"/>
  <c r="AE60" i="8"/>
  <c r="AI60" i="8"/>
  <c r="AF60" i="8"/>
  <c r="AH60" i="8"/>
  <c r="AG60" i="8"/>
  <c r="AH69" i="8"/>
  <c r="AF69" i="8"/>
  <c r="AG69" i="8"/>
  <c r="AT20" i="12"/>
  <c r="F17" i="12"/>
  <c r="AT19" i="12"/>
  <c r="AR49" i="8"/>
  <c r="AU69" i="8"/>
  <c r="AW19" i="8"/>
  <c r="AR69" i="8"/>
  <c r="AJ54" i="8"/>
  <c r="AP11" i="8"/>
  <c r="L8" i="8" s="1"/>
  <c r="AQ20" i="8"/>
  <c r="AP20" i="8"/>
  <c r="AO42" i="8"/>
  <c r="AN42" i="8"/>
  <c r="AE28" i="8"/>
  <c r="AG28" i="8"/>
  <c r="AF28" i="8"/>
  <c r="AI28" i="8"/>
  <c r="AH28" i="8"/>
  <c r="AH44" i="8"/>
  <c r="AG44" i="8"/>
  <c r="AE44" i="8"/>
  <c r="AF44" i="8"/>
  <c r="AI44" i="8"/>
  <c r="AI61" i="8"/>
  <c r="AE61" i="8"/>
  <c r="AH61" i="8"/>
  <c r="AZ63" i="11"/>
  <c r="AZ64" i="11"/>
  <c r="AF67" i="8"/>
  <c r="AM11" i="8"/>
  <c r="AL11" i="8"/>
  <c r="AS16" i="8"/>
  <c r="AR16" i="8"/>
  <c r="AK22" i="8"/>
  <c r="AU22" i="8" s="1"/>
  <c r="AJ22" i="8"/>
  <c r="F19" i="8" s="1"/>
  <c r="AI35" i="8"/>
  <c r="AF35" i="8"/>
  <c r="AG35" i="8"/>
  <c r="AE35" i="8"/>
  <c r="AH35" i="8"/>
  <c r="BB14" i="20"/>
  <c r="N12" i="20"/>
  <c r="J19" i="20"/>
  <c r="AX21" i="20"/>
  <c r="L24" i="20"/>
  <c r="AZ26" i="20"/>
  <c r="AZ27" i="20"/>
  <c r="AX45" i="20"/>
  <c r="AX46" i="20"/>
  <c r="AX56" i="20"/>
  <c r="AZ12" i="20"/>
  <c r="L9" i="20"/>
  <c r="AZ11" i="20"/>
  <c r="L13" i="20"/>
  <c r="AZ16" i="20"/>
  <c r="AZ15" i="20"/>
  <c r="N34" i="20"/>
  <c r="BB36" i="20"/>
  <c r="BB37" i="20"/>
  <c r="AF29" i="8"/>
  <c r="AH29" i="8"/>
  <c r="AG29" i="8"/>
  <c r="AF32" i="8"/>
  <c r="AI32" i="8"/>
  <c r="AF38" i="8"/>
  <c r="AG38" i="8"/>
  <c r="AH38" i="8"/>
  <c r="AI54" i="8"/>
  <c r="AG54" i="8"/>
  <c r="AE66" i="8"/>
  <c r="AI55" i="8"/>
  <c r="M8" i="8"/>
  <c r="AM64" i="8"/>
  <c r="AL64" i="8"/>
  <c r="AQ25" i="8"/>
  <c r="AP25" i="8"/>
  <c r="L22" i="8" s="1"/>
  <c r="F9" i="21"/>
  <c r="AT12" i="21"/>
  <c r="AJ47" i="8"/>
  <c r="AR40" i="8"/>
  <c r="N37" i="8" s="1"/>
  <c r="AP48" i="8"/>
  <c r="AL39" i="8"/>
  <c r="AQ68" i="8"/>
  <c r="AP68" i="8"/>
  <c r="AI66" i="8"/>
  <c r="AI29" i="8"/>
  <c r="AK20" i="8"/>
  <c r="AJ20" i="8"/>
  <c r="F17" i="8" s="1"/>
  <c r="AO26" i="8"/>
  <c r="AN26" i="8"/>
  <c r="J23" i="8" s="1"/>
  <c r="AG39" i="8"/>
  <c r="AE39" i="8"/>
  <c r="AO47" i="8"/>
  <c r="AN47" i="8"/>
  <c r="AH64" i="8"/>
  <c r="AI64" i="8"/>
  <c r="L23" i="8"/>
  <c r="AP50" i="8"/>
  <c r="AR53" i="8"/>
  <c r="AS41" i="8"/>
  <c r="BC40" i="8" s="1"/>
  <c r="AR41" i="8"/>
  <c r="BB40" i="8" s="1"/>
  <c r="AE29" i="8"/>
  <c r="AG21" i="8"/>
  <c r="AS17" i="8"/>
  <c r="AR17" i="8"/>
  <c r="AF40" i="8"/>
  <c r="AE40" i="8"/>
  <c r="AG40" i="8"/>
  <c r="AI48" i="8"/>
  <c r="AE48" i="8"/>
  <c r="AG48" i="8"/>
  <c r="AI56" i="8"/>
  <c r="AE56" i="8"/>
  <c r="AG56" i="8"/>
  <c r="J10" i="16"/>
  <c r="AX12" i="16"/>
  <c r="AX13" i="16"/>
  <c r="AM70" i="8"/>
  <c r="AW70" i="8" s="1"/>
  <c r="AL70" i="8"/>
  <c r="AV70" i="8" s="1"/>
  <c r="AR63" i="8"/>
  <c r="AN59" i="8"/>
  <c r="AO70" i="8"/>
  <c r="AY70" i="8" s="1"/>
  <c r="AN70" i="8"/>
  <c r="AK58" i="8"/>
  <c r="AJ58" i="8"/>
  <c r="AS39" i="8"/>
  <c r="AR39" i="8"/>
  <c r="AQ14" i="8"/>
  <c r="AP14" i="8"/>
  <c r="AK12" i="8"/>
  <c r="AJ12" i="8"/>
  <c r="AE17" i="8"/>
  <c r="AG17" i="8"/>
  <c r="AH17" i="8"/>
  <c r="AF17" i="8"/>
  <c r="AF57" i="8"/>
  <c r="AI57" i="8"/>
  <c r="AE57" i="8"/>
  <c r="AG57" i="8"/>
  <c r="AH57" i="8"/>
  <c r="AT43" i="26"/>
  <c r="AE45" i="8"/>
  <c r="AG45" i="8"/>
  <c r="AH45" i="8"/>
  <c r="AI45" i="8"/>
  <c r="AR18" i="8"/>
  <c r="N15" i="8" s="1"/>
  <c r="AS58" i="8"/>
  <c r="AR58" i="8"/>
  <c r="AM61" i="8"/>
  <c r="AL61" i="8"/>
  <c r="AM16" i="8"/>
  <c r="AL16" i="8"/>
  <c r="AM30" i="8"/>
  <c r="AL30" i="8"/>
  <c r="AM14" i="8"/>
  <c r="AL14" i="8"/>
  <c r="H11" i="8" s="1"/>
  <c r="AH49" i="8"/>
  <c r="AE49" i="8"/>
  <c r="AG49" i="8"/>
  <c r="AF49" i="8"/>
  <c r="AG66" i="8"/>
  <c r="AH66" i="8"/>
  <c r="AT68" i="25"/>
  <c r="AT67" i="25"/>
  <c r="AT24" i="25"/>
  <c r="F22" i="25"/>
  <c r="AV33" i="25"/>
  <c r="H30" i="25"/>
  <c r="AK43" i="8"/>
  <c r="AJ43" i="8"/>
  <c r="AQ43" i="8"/>
  <c r="BA42" i="8" s="1"/>
  <c r="AP43" i="8"/>
  <c r="AZ42" i="8" s="1"/>
  <c r="AH39" i="8"/>
  <c r="AS21" i="8"/>
  <c r="AR21" i="8"/>
  <c r="N18" i="8" s="1"/>
  <c r="AE27" i="8"/>
  <c r="AI27" i="8"/>
  <c r="AF27" i="8"/>
  <c r="AG27" i="8"/>
  <c r="AG50" i="8"/>
  <c r="AI50" i="8"/>
  <c r="AE50" i="8"/>
  <c r="AF58" i="8"/>
  <c r="AG58" i="8"/>
  <c r="AH58" i="8"/>
  <c r="AI67" i="8"/>
  <c r="AE67" i="8"/>
  <c r="AH67" i="8"/>
  <c r="AO33" i="8"/>
  <c r="AN33" i="8"/>
  <c r="AP13" i="8"/>
  <c r="L10" i="8" s="1"/>
  <c r="AJ70" i="8"/>
  <c r="AT70" i="8" s="1"/>
  <c r="AK64" i="8"/>
  <c r="AJ64" i="8"/>
  <c r="AG62" i="8"/>
  <c r="AF50" i="8"/>
  <c r="AM56" i="8"/>
  <c r="AL56" i="8"/>
  <c r="AE38" i="8"/>
  <c r="BA41" i="8"/>
  <c r="G20" i="8"/>
  <c r="AK24" i="8"/>
  <c r="AU23" i="8" s="1"/>
  <c r="AJ24" i="8"/>
  <c r="AF15" i="8"/>
  <c r="AE36" i="8"/>
  <c r="AG15" i="8"/>
  <c r="AH15" i="8"/>
  <c r="AE15" i="8"/>
  <c r="AF37" i="8"/>
  <c r="AI15" i="8"/>
  <c r="AE41" i="8"/>
  <c r="AG18" i="8"/>
  <c r="AH18" i="8"/>
  <c r="AE18" i="8"/>
  <c r="AF18" i="8"/>
  <c r="AQ21" i="8"/>
  <c r="AP21" i="8"/>
  <c r="AH24" i="8"/>
  <c r="AF24" i="8"/>
  <c r="AI24" i="8"/>
  <c r="AG24" i="8"/>
  <c r="AF42" i="8"/>
  <c r="AI42" i="8"/>
  <c r="AG51" i="8"/>
  <c r="AH51" i="8"/>
  <c r="AF51" i="8"/>
  <c r="AE59" i="8"/>
  <c r="AH59" i="8"/>
  <c r="AF59" i="8"/>
  <c r="AI59" i="8"/>
  <c r="AF68" i="8"/>
  <c r="AE68" i="8"/>
  <c r="AI68" i="8"/>
  <c r="O30" i="8"/>
  <c r="M23" i="8"/>
  <c r="AF22" i="8"/>
  <c r="AN14" i="8"/>
  <c r="AE31" i="8"/>
  <c r="AH19" i="8"/>
  <c r="AG63" i="8"/>
  <c r="AF13" i="8"/>
  <c r="AG22" i="8"/>
  <c r="AH36" i="8"/>
  <c r="AV33" i="20"/>
  <c r="AV34" i="20"/>
  <c r="H31" i="20"/>
  <c r="BB56" i="20"/>
  <c r="BB57" i="20"/>
  <c r="AZ66" i="20"/>
  <c r="AZ65" i="20"/>
  <c r="AT11" i="21"/>
  <c r="F8" i="21"/>
  <c r="AT43" i="21"/>
  <c r="BB68" i="21"/>
  <c r="AV50" i="25"/>
  <c r="AH22" i="8"/>
  <c r="AG31" i="8"/>
  <c r="AH12" i="8"/>
  <c r="AZ52" i="19"/>
  <c r="AZ53" i="19"/>
  <c r="AX69" i="20"/>
  <c r="AX70" i="20"/>
  <c r="AT49" i="21"/>
  <c r="BB51" i="23"/>
  <c r="AZ54" i="23"/>
  <c r="AZ53" i="23"/>
  <c r="AV14" i="24"/>
  <c r="H11" i="24"/>
  <c r="AX50" i="25"/>
  <c r="AX51" i="25"/>
  <c r="BB68" i="25"/>
  <c r="AX24" i="25"/>
  <c r="J21" i="25"/>
  <c r="BB28" i="25"/>
  <c r="N25" i="25"/>
  <c r="AT53" i="8"/>
  <c r="AI19" i="8"/>
  <c r="AE55" i="8"/>
  <c r="AV54" i="20"/>
  <c r="AV53" i="20"/>
  <c r="AX66" i="20"/>
  <c r="AX65" i="20"/>
  <c r="AX28" i="21"/>
  <c r="AX27" i="21"/>
  <c r="J25" i="21"/>
  <c r="BB21" i="23"/>
  <c r="N18" i="23"/>
  <c r="H35" i="26"/>
  <c r="AT42" i="25"/>
  <c r="AT43" i="25"/>
  <c r="AM42" i="11"/>
  <c r="AL42" i="11"/>
  <c r="AX44" i="17"/>
  <c r="AV35" i="21"/>
  <c r="AV36" i="21"/>
  <c r="H33" i="21"/>
  <c r="AV44" i="25"/>
  <c r="AV43" i="25"/>
  <c r="J14" i="25"/>
  <c r="AT35" i="25"/>
  <c r="F33" i="25"/>
  <c r="AM11" i="10"/>
  <c r="AL11" i="10"/>
  <c r="AI70" i="8"/>
  <c r="AE46" i="8"/>
  <c r="AF47" i="8"/>
  <c r="AG23" i="8"/>
  <c r="AI30" i="8"/>
  <c r="AG19" i="8"/>
  <c r="AV28" i="17"/>
  <c r="AZ36" i="19"/>
  <c r="AZ37" i="19"/>
  <c r="AV16" i="20"/>
  <c r="H14" i="20"/>
  <c r="J17" i="20"/>
  <c r="AV21" i="23"/>
  <c r="H18" i="23"/>
  <c r="AV20" i="23"/>
  <c r="F27" i="23"/>
  <c r="AT29" i="23"/>
  <c r="AT59" i="23"/>
  <c r="AZ55" i="24"/>
  <c r="AX69" i="24"/>
  <c r="AJ37" i="8"/>
  <c r="AG11" i="8"/>
  <c r="AP41" i="8"/>
  <c r="AF23" i="8"/>
  <c r="AE11" i="8"/>
  <c r="AE25" i="8"/>
  <c r="AI23" i="8"/>
  <c r="AX50" i="10"/>
  <c r="AX51" i="10"/>
  <c r="AV63" i="19"/>
  <c r="AV62" i="19"/>
  <c r="BB67" i="19"/>
  <c r="BB66" i="19"/>
  <c r="AV44" i="21"/>
  <c r="AV45" i="21"/>
  <c r="AZ46" i="23"/>
  <c r="AZ47" i="23"/>
  <c r="H16" i="15"/>
  <c r="AV19" i="15"/>
  <c r="AM51" i="10"/>
  <c r="AL51" i="10"/>
  <c r="AO37" i="10"/>
  <c r="AN37" i="10"/>
  <c r="AK37" i="10"/>
  <c r="AJ37" i="10"/>
  <c r="AO44" i="10"/>
  <c r="AN44" i="10"/>
  <c r="AK32" i="10"/>
  <c r="AJ32" i="10"/>
  <c r="AK40" i="10"/>
  <c r="AJ40" i="10"/>
  <c r="AS27" i="10"/>
  <c r="AR27" i="10"/>
  <c r="AG25" i="8"/>
  <c r="AE16" i="8"/>
  <c r="AZ50" i="19"/>
  <c r="AZ51" i="19"/>
  <c r="AI20" i="8"/>
  <c r="AG53" i="8"/>
  <c r="AF25" i="8"/>
  <c r="AG12" i="8"/>
  <c r="AG20" i="8"/>
  <c r="AI22" i="8"/>
  <c r="AI26" i="8"/>
  <c r="AF33" i="8"/>
  <c r="AH47" i="8"/>
  <c r="BB27" i="21"/>
  <c r="BB28" i="21"/>
  <c r="N25" i="21"/>
  <c r="AT30" i="21"/>
  <c r="F27" i="21"/>
  <c r="AT29" i="21"/>
  <c r="AV56" i="22"/>
  <c r="AV55" i="22"/>
  <c r="BB56" i="18"/>
  <c r="N22" i="19"/>
  <c r="BB24" i="19"/>
  <c r="BB32" i="19"/>
  <c r="BB31" i="19"/>
  <c r="AV28" i="23"/>
  <c r="H25" i="23"/>
  <c r="F35" i="26"/>
  <c r="AT37" i="26"/>
  <c r="AV45" i="26"/>
  <c r="AJ33" i="8"/>
  <c r="AR33" i="8"/>
  <c r="AP46" i="8"/>
  <c r="AI47" i="8"/>
  <c r="AE19" i="8"/>
  <c r="AZ25" i="18"/>
  <c r="AZ24" i="18"/>
  <c r="AJ63" i="8"/>
  <c r="AR36" i="8"/>
  <c r="AI31" i="8"/>
  <c r="AT12" i="10"/>
  <c r="F9" i="10"/>
  <c r="AT43" i="19"/>
  <c r="AT44" i="19"/>
  <c r="N34" i="24"/>
  <c r="BB36" i="24"/>
  <c r="BB37" i="24"/>
  <c r="AV60" i="11"/>
  <c r="AT65" i="12"/>
  <c r="BB61" i="15"/>
  <c r="AV53" i="16"/>
  <c r="BB45" i="19"/>
  <c r="BB62" i="22"/>
  <c r="AZ55" i="23"/>
  <c r="J23" i="26"/>
  <c r="AX25" i="26"/>
  <c r="AM33" i="10"/>
  <c r="AL33" i="10"/>
  <c r="AT42" i="23"/>
  <c r="AV56" i="11"/>
  <c r="AV64" i="14"/>
  <c r="AT65" i="22"/>
  <c r="F21" i="26"/>
  <c r="AT24" i="26"/>
  <c r="AM27" i="10"/>
  <c r="AL27" i="10"/>
  <c r="BB59" i="10"/>
  <c r="AX47" i="10"/>
  <c r="AV20" i="15"/>
  <c r="AX66" i="10"/>
  <c r="AZ67" i="11"/>
  <c r="AZ47" i="11"/>
  <c r="BB58" i="13"/>
  <c r="AT60" i="21"/>
  <c r="AZ49" i="11"/>
  <c r="BB63" i="10"/>
  <c r="AZ69" i="11"/>
  <c r="BB55" i="12"/>
  <c r="AV68" i="14"/>
  <c r="AT51" i="16"/>
  <c r="AV68" i="20"/>
  <c r="AQ52" i="10"/>
  <c r="AP52" i="10"/>
  <c r="AZ52" i="10" s="1"/>
  <c r="AT57" i="11"/>
  <c r="AX66" i="11"/>
  <c r="AX51" i="14"/>
  <c r="BB43" i="17"/>
  <c r="AX63" i="22"/>
  <c r="AZ42" i="24"/>
  <c r="AX54" i="11"/>
  <c r="AT43" i="11"/>
  <c r="AV68" i="13"/>
  <c r="AV48" i="19"/>
  <c r="AZ57" i="21"/>
  <c r="AX48" i="24"/>
  <c r="AT59" i="25"/>
  <c r="AT67" i="10"/>
  <c r="AT42" i="10"/>
  <c r="BB60" i="10"/>
  <c r="AV44" i="17"/>
  <c r="AQ29" i="11"/>
  <c r="AP29" i="11"/>
  <c r="AS32" i="11"/>
  <c r="AR32" i="11"/>
  <c r="AK60" i="10"/>
  <c r="AJ60" i="10"/>
  <c r="AS43" i="10"/>
  <c r="AR43" i="10"/>
  <c r="AX44" i="16"/>
  <c r="AT57" i="20"/>
  <c r="AX54" i="24"/>
  <c r="AP51" i="10"/>
  <c r="AT66" i="10"/>
  <c r="AL36" i="10"/>
  <c r="AR53" i="10"/>
  <c r="AJ54" i="10"/>
  <c r="AR54" i="10"/>
  <c r="BB54" i="10" s="1"/>
  <c r="AT46" i="10"/>
  <c r="AP19" i="11"/>
  <c r="AR30" i="12"/>
  <c r="AQ61" i="14"/>
  <c r="AP61" i="14"/>
  <c r="AK63" i="16"/>
  <c r="AU63" i="16" s="1"/>
  <c r="AJ63" i="16"/>
  <c r="AT63" i="16" s="1"/>
  <c r="AQ60" i="16"/>
  <c r="AP60" i="16"/>
  <c r="AQ17" i="17"/>
  <c r="AP17" i="17"/>
  <c r="AS23" i="12"/>
  <c r="AR23" i="12"/>
  <c r="AO66" i="14"/>
  <c r="AN66" i="14"/>
  <c r="AS59" i="15"/>
  <c r="AR59" i="15"/>
  <c r="AM12" i="16"/>
  <c r="AL12" i="16"/>
  <c r="AS16" i="12"/>
  <c r="AR16" i="12"/>
  <c r="AS69" i="13"/>
  <c r="BC68" i="13" s="1"/>
  <c r="AR69" i="13"/>
  <c r="BB68" i="13" s="1"/>
  <c r="AS69" i="14"/>
  <c r="AR69" i="14"/>
  <c r="AM24" i="15"/>
  <c r="AL24" i="15"/>
  <c r="AK30" i="13"/>
  <c r="G27" i="13" s="1"/>
  <c r="AJ30" i="13"/>
  <c r="F27" i="13" s="1"/>
  <c r="N19" i="15"/>
  <c r="BB21" i="15"/>
  <c r="AX60" i="12"/>
  <c r="AZ52" i="15"/>
  <c r="AO58" i="12"/>
  <c r="AN58" i="12"/>
  <c r="AM54" i="15"/>
  <c r="AL54" i="15"/>
  <c r="AS70" i="12"/>
  <c r="AR70" i="12"/>
  <c r="AM60" i="13"/>
  <c r="AL60" i="13"/>
  <c r="AQ41" i="13"/>
  <c r="BA41" i="13" s="1"/>
  <c r="AP41" i="13"/>
  <c r="AZ41" i="13" s="1"/>
  <c r="AK70" i="14"/>
  <c r="AJ70" i="14"/>
  <c r="AM33" i="15"/>
  <c r="AL33" i="15"/>
  <c r="AQ21" i="12"/>
  <c r="AP21" i="12"/>
  <c r="AS38" i="13"/>
  <c r="AR38" i="13"/>
  <c r="AS29" i="14"/>
  <c r="AR29" i="14"/>
  <c r="AX45" i="17"/>
  <c r="AE67" i="11"/>
  <c r="AI67" i="11"/>
  <c r="AZ50" i="25"/>
  <c r="AQ18" i="10"/>
  <c r="AP18" i="10"/>
  <c r="AQ25" i="10"/>
  <c r="AP25" i="10"/>
  <c r="AQ28" i="10"/>
  <c r="AP28" i="10"/>
  <c r="AG55" i="10"/>
  <c r="AH55" i="10"/>
  <c r="AK38" i="11"/>
  <c r="AJ38" i="11"/>
  <c r="AS11" i="14"/>
  <c r="AR11" i="14"/>
  <c r="AQ22" i="10"/>
  <c r="AP22" i="10"/>
  <c r="AS32" i="10"/>
  <c r="AR32" i="10"/>
  <c r="AG35" i="10"/>
  <c r="AF35" i="10"/>
  <c r="AK14" i="12"/>
  <c r="AJ14" i="12"/>
  <c r="AE54" i="13"/>
  <c r="AG54" i="13"/>
  <c r="AN54" i="13" s="1"/>
  <c r="AX54" i="13" s="1"/>
  <c r="BB58" i="12"/>
  <c r="AP21" i="14"/>
  <c r="AP11" i="16"/>
  <c r="AJ16" i="16"/>
  <c r="AX60" i="19"/>
  <c r="AV49" i="19"/>
  <c r="AN56" i="17"/>
  <c r="AX56" i="17" s="1"/>
  <c r="AP45" i="17"/>
  <c r="AL63" i="22"/>
  <c r="AV63" i="22" s="1"/>
  <c r="AL46" i="25"/>
  <c r="AP27" i="25"/>
  <c r="AQ42" i="10"/>
  <c r="BA42" i="10" s="1"/>
  <c r="AP42" i="10"/>
  <c r="AQ40" i="11"/>
  <c r="AP40" i="11"/>
  <c r="BB48" i="22"/>
  <c r="AL21" i="10"/>
  <c r="AL43" i="15"/>
  <c r="AV43" i="15" s="1"/>
  <c r="AJ18" i="22"/>
  <c r="AW45" i="25"/>
  <c r="AF14" i="11"/>
  <c r="AG14" i="11"/>
  <c r="AH50" i="12"/>
  <c r="AG50" i="12"/>
  <c r="AH15" i="14"/>
  <c r="AI15" i="14"/>
  <c r="AF15" i="14"/>
  <c r="AE15" i="14"/>
  <c r="AE19" i="10"/>
  <c r="AG19" i="10"/>
  <c r="AF19" i="10"/>
  <c r="AQ26" i="10"/>
  <c r="AP26" i="10"/>
  <c r="L23" i="10" s="1"/>
  <c r="AG29" i="10"/>
  <c r="AF29" i="10"/>
  <c r="AE29" i="10"/>
  <c r="AE30" i="11"/>
  <c r="AG30" i="11"/>
  <c r="AH15" i="13"/>
  <c r="AQ15" i="13" s="1"/>
  <c r="M12" i="13" s="1"/>
  <c r="AF15" i="13"/>
  <c r="AL15" i="13" s="1"/>
  <c r="H12" i="13" s="1"/>
  <c r="AG15" i="13"/>
  <c r="AH26" i="16"/>
  <c r="AF26" i="16"/>
  <c r="AX66" i="22"/>
  <c r="AY44" i="17"/>
  <c r="AS56" i="11"/>
  <c r="AR56" i="11"/>
  <c r="BB56" i="11" s="1"/>
  <c r="AG52" i="12"/>
  <c r="AH52" i="12"/>
  <c r="AE52" i="12"/>
  <c r="AL59" i="17"/>
  <c r="AP36" i="17"/>
  <c r="AP18" i="22"/>
  <c r="AZ67" i="27"/>
  <c r="AE23" i="10"/>
  <c r="AH23" i="10"/>
  <c r="AF23" i="10"/>
  <c r="AI39" i="14"/>
  <c r="AF39" i="14"/>
  <c r="AE39" i="14"/>
  <c r="BB67" i="15"/>
  <c r="AV53" i="21"/>
  <c r="AY57" i="22"/>
  <c r="AQ20" i="10"/>
  <c r="AP20" i="10"/>
  <c r="AH30" i="10"/>
  <c r="AG30" i="10"/>
  <c r="AQ37" i="10"/>
  <c r="AP37" i="10"/>
  <c r="AG22" i="14"/>
  <c r="AF22" i="14"/>
  <c r="AW55" i="17"/>
  <c r="AL36" i="17"/>
  <c r="AZ14" i="29"/>
  <c r="AH51" i="11"/>
  <c r="AG51" i="11"/>
  <c r="AF51" i="11"/>
  <c r="AO16" i="12"/>
  <c r="AN16" i="12"/>
  <c r="AI13" i="14"/>
  <c r="AH13" i="14"/>
  <c r="AF13" i="14"/>
  <c r="AG18" i="14"/>
  <c r="AE13" i="14"/>
  <c r="AE16" i="14"/>
  <c r="AH14" i="14"/>
  <c r="AH41" i="14"/>
  <c r="AG41" i="14"/>
  <c r="AH14" i="15"/>
  <c r="AE26" i="15"/>
  <c r="AO59" i="16"/>
  <c r="AN59" i="16"/>
  <c r="AX59" i="16" s="1"/>
  <c r="AJ25" i="10"/>
  <c r="AL46" i="17"/>
  <c r="AG44" i="11"/>
  <c r="AF44" i="11"/>
  <c r="AI44" i="11"/>
  <c r="AH52" i="11"/>
  <c r="AG52" i="11"/>
  <c r="AF17" i="14"/>
  <c r="AG17" i="14"/>
  <c r="AE24" i="16"/>
  <c r="AG24" i="16"/>
  <c r="AF24" i="16"/>
  <c r="AY65" i="24"/>
  <c r="AG21" i="10"/>
  <c r="AH21" i="10"/>
  <c r="AQ31" i="10"/>
  <c r="AP31" i="10"/>
  <c r="AZ31" i="10" s="1"/>
  <c r="AG34" i="11"/>
  <c r="AE34" i="11"/>
  <c r="AH45" i="11"/>
  <c r="AG45" i="11"/>
  <c r="AK42" i="13"/>
  <c r="AJ42" i="13"/>
  <c r="AT31" i="29"/>
  <c r="AT38" i="29"/>
  <c r="AL26" i="26"/>
  <c r="AL30" i="26"/>
  <c r="AJ54" i="17"/>
  <c r="AT54" i="17" s="1"/>
  <c r="AL14" i="12"/>
  <c r="AP62" i="11"/>
  <c r="AZ62" i="11" s="1"/>
  <c r="AH16" i="12"/>
  <c r="AE47" i="14"/>
  <c r="AP21" i="15"/>
  <c r="L18" i="15" s="1"/>
  <c r="AR47" i="15"/>
  <c r="BB47" i="15" s="1"/>
  <c r="AM56" i="15"/>
  <c r="AL56" i="15"/>
  <c r="AE38" i="16"/>
  <c r="AH38" i="16"/>
  <c r="AF49" i="18"/>
  <c r="AG49" i="18"/>
  <c r="AH20" i="19"/>
  <c r="AE20" i="19"/>
  <c r="AY44" i="20"/>
  <c r="AQ37" i="24"/>
  <c r="AP37" i="24"/>
  <c r="AG45" i="26"/>
  <c r="AH45" i="26"/>
  <c r="AL34" i="26"/>
  <c r="AP62" i="24"/>
  <c r="AZ61" i="24" s="1"/>
  <c r="AH17" i="10"/>
  <c r="AP43" i="11"/>
  <c r="AZ43" i="11" s="1"/>
  <c r="AE52" i="15"/>
  <c r="AG52" i="15"/>
  <c r="AM38" i="16"/>
  <c r="AL38" i="16"/>
  <c r="AH26" i="19"/>
  <c r="AF26" i="19"/>
  <c r="AI39" i="19"/>
  <c r="AF39" i="19"/>
  <c r="AQ46" i="20"/>
  <c r="AP46" i="20"/>
  <c r="AZ46" i="20" s="1"/>
  <c r="AW34" i="26"/>
  <c r="AM16" i="12"/>
  <c r="AL16" i="12"/>
  <c r="AE19" i="15"/>
  <c r="AQ58" i="16"/>
  <c r="AP58" i="16"/>
  <c r="AI31" i="18"/>
  <c r="AF31" i="18"/>
  <c r="AE37" i="18"/>
  <c r="AI37" i="18"/>
  <c r="AE30" i="19"/>
  <c r="AF30" i="19"/>
  <c r="AW18" i="14"/>
  <c r="BC61" i="21"/>
  <c r="AP41" i="12"/>
  <c r="AF21" i="14"/>
  <c r="AI17" i="15"/>
  <c r="AE47" i="15"/>
  <c r="AI22" i="16"/>
  <c r="AH22" i="16"/>
  <c r="AQ23" i="18"/>
  <c r="AP23" i="18"/>
  <c r="AK69" i="23"/>
  <c r="AJ69" i="23"/>
  <c r="BB52" i="28"/>
  <c r="AP22" i="19"/>
  <c r="AZ22" i="19" s="1"/>
  <c r="AL31" i="19"/>
  <c r="AL38" i="24"/>
  <c r="AQ13" i="12"/>
  <c r="AP13" i="12"/>
  <c r="AF18" i="12"/>
  <c r="AO54" i="15"/>
  <c r="AN54" i="15"/>
  <c r="AX54" i="15" s="1"/>
  <c r="AO70" i="16"/>
  <c r="AY70" i="16" s="1"/>
  <c r="AN70" i="16"/>
  <c r="AX70" i="16" s="1"/>
  <c r="AY44" i="18"/>
  <c r="AY26" i="23"/>
  <c r="AK33" i="23"/>
  <c r="AJ33" i="23"/>
  <c r="AH62" i="23"/>
  <c r="AI62" i="23"/>
  <c r="AQ32" i="24"/>
  <c r="AP32" i="24"/>
  <c r="AZ31" i="24" s="1"/>
  <c r="BB21" i="29"/>
  <c r="AN27" i="10"/>
  <c r="AN42" i="10"/>
  <c r="AX42" i="10" s="1"/>
  <c r="AG55" i="14"/>
  <c r="AP20" i="15"/>
  <c r="AI31" i="16"/>
  <c r="AF39" i="16"/>
  <c r="AL58" i="16"/>
  <c r="AV58" i="16" s="1"/>
  <c r="AN20" i="17"/>
  <c r="AP46" i="17"/>
  <c r="AZ46" i="17" s="1"/>
  <c r="AF21" i="19"/>
  <c r="AI24" i="22"/>
  <c r="AE24" i="22"/>
  <c r="AH53" i="24"/>
  <c r="AF53" i="24"/>
  <c r="AH41" i="26"/>
  <c r="AG41" i="26"/>
  <c r="AL14" i="26"/>
  <c r="AL45" i="24"/>
  <c r="AP17" i="22"/>
  <c r="AY26" i="10"/>
  <c r="AL65" i="16"/>
  <c r="AV64" i="16" s="1"/>
  <c r="AR48" i="11"/>
  <c r="BB48" i="11" s="1"/>
  <c r="AF63" i="11"/>
  <c r="AG24" i="12"/>
  <c r="AF26" i="12"/>
  <c r="AI28" i="15"/>
  <c r="AO39" i="16"/>
  <c r="AN39" i="16"/>
  <c r="AX39" i="16" s="1"/>
  <c r="AH66" i="16"/>
  <c r="AG66" i="16"/>
  <c r="AE29" i="18"/>
  <c r="AI29" i="18"/>
  <c r="AF29" i="18"/>
  <c r="AF59" i="18"/>
  <c r="AG59" i="18"/>
  <c r="AQ65" i="18"/>
  <c r="AP65" i="18"/>
  <c r="AZ65" i="18" s="1"/>
  <c r="AG24" i="19"/>
  <c r="AF24" i="19"/>
  <c r="AE24" i="19"/>
  <c r="AO49" i="19"/>
  <c r="AY49" i="19" s="1"/>
  <c r="AN49" i="19"/>
  <c r="AX49" i="19" s="1"/>
  <c r="AF23" i="21"/>
  <c r="AH23" i="21"/>
  <c r="AY56" i="26"/>
  <c r="AV28" i="29"/>
  <c r="AT44" i="29"/>
  <c r="AG67" i="21"/>
  <c r="AH67" i="21"/>
  <c r="AZ52" i="28"/>
  <c r="AW42" i="19"/>
  <c r="AF66" i="16"/>
  <c r="AF56" i="19"/>
  <c r="AQ46" i="25"/>
  <c r="AP46" i="25"/>
  <c r="AZ46" i="25" s="1"/>
  <c r="AL49" i="26"/>
  <c r="AN47" i="26"/>
  <c r="AN45" i="24"/>
  <c r="AX44" i="24" s="1"/>
  <c r="AY27" i="19"/>
  <c r="AN14" i="12"/>
  <c r="AN41" i="18"/>
  <c r="AP22" i="15"/>
  <c r="AP27" i="10"/>
  <c r="AR63" i="11"/>
  <c r="BB63" i="11" s="1"/>
  <c r="AG41" i="16"/>
  <c r="AH41" i="16"/>
  <c r="AY54" i="17"/>
  <c r="AI33" i="18"/>
  <c r="AF33" i="18"/>
  <c r="AQ25" i="19"/>
  <c r="AP25" i="19"/>
  <c r="AY65" i="19"/>
  <c r="AQ36" i="24"/>
  <c r="AP36" i="24"/>
  <c r="AO54" i="25"/>
  <c r="AN54" i="25"/>
  <c r="AX54" i="25" s="1"/>
  <c r="AH22" i="12"/>
  <c r="AG22" i="12"/>
  <c r="AM11" i="14"/>
  <c r="AL11" i="14"/>
  <c r="H8" i="14" s="1"/>
  <c r="AE68" i="16"/>
  <c r="AI68" i="16"/>
  <c r="AE48" i="18"/>
  <c r="AF48" i="18"/>
  <c r="AH60" i="21"/>
  <c r="AF60" i="21"/>
  <c r="AG60" i="21"/>
  <c r="AS17" i="24"/>
  <c r="AR17" i="24"/>
  <c r="AO12" i="26"/>
  <c r="AN12" i="26"/>
  <c r="AZ20" i="29"/>
  <c r="BC17" i="19"/>
  <c r="AE62" i="16"/>
  <c r="AI62" i="16"/>
  <c r="AE33" i="18"/>
  <c r="AF36" i="18"/>
  <c r="AH48" i="18"/>
  <c r="AG41" i="21"/>
  <c r="AI41" i="21"/>
  <c r="AS67" i="23"/>
  <c r="AR67" i="23"/>
  <c r="BB67" i="23" s="1"/>
  <c r="AQ22" i="24"/>
  <c r="AP22" i="24"/>
  <c r="AH12" i="14"/>
  <c r="AG20" i="21"/>
  <c r="AJ48" i="21"/>
  <c r="AT48" i="21" s="1"/>
  <c r="AE52" i="22"/>
  <c r="AP12" i="24"/>
  <c r="AE19" i="24"/>
  <c r="AE32" i="24"/>
  <c r="AF46" i="24"/>
  <c r="AQ65" i="26"/>
  <c r="AP65" i="26"/>
  <c r="AZ65" i="26" s="1"/>
  <c r="AL26" i="15"/>
  <c r="AG30" i="20"/>
  <c r="AE20" i="21"/>
  <c r="AH52" i="21"/>
  <c r="AP63" i="22"/>
  <c r="AG19" i="24"/>
  <c r="AE28" i="24"/>
  <c r="AN46" i="24"/>
  <c r="AX46" i="24" s="1"/>
  <c r="AR19" i="24"/>
  <c r="AY21" i="24"/>
  <c r="AF28" i="24"/>
  <c r="AG32" i="24"/>
  <c r="AR41" i="24"/>
  <c r="AJ47" i="24"/>
  <c r="AP18" i="26"/>
  <c r="AQ26" i="26"/>
  <c r="AP26" i="26"/>
  <c r="AZ25" i="26" s="1"/>
  <c r="AP31" i="26"/>
  <c r="AM44" i="26"/>
  <c r="AW44" i="26" s="1"/>
  <c r="AL44" i="26"/>
  <c r="AV44" i="26" s="1"/>
  <c r="AP56" i="26"/>
  <c r="AZ56" i="26" s="1"/>
  <c r="AK37" i="23"/>
  <c r="AJ37" i="23"/>
  <c r="AM44" i="23"/>
  <c r="AW44" i="23" s="1"/>
  <c r="AL44" i="23"/>
  <c r="AV44" i="23" s="1"/>
  <c r="AK67" i="23"/>
  <c r="AJ67" i="23"/>
  <c r="AT67" i="23" s="1"/>
  <c r="AQ57" i="24"/>
  <c r="AP57" i="24"/>
  <c r="AZ57" i="24" s="1"/>
  <c r="AY56" i="15"/>
  <c r="AY56" i="17"/>
  <c r="AY24" i="23"/>
  <c r="AO44" i="23"/>
  <c r="AN44" i="23"/>
  <c r="AX44" i="23" s="1"/>
  <c r="AS18" i="24"/>
  <c r="AR18" i="24"/>
  <c r="AF24" i="24"/>
  <c r="AF21" i="16"/>
  <c r="AP37" i="20"/>
  <c r="AP42" i="20"/>
  <c r="AH12" i="23"/>
  <c r="AF63" i="23"/>
  <c r="AI11" i="24"/>
  <c r="AG16" i="24"/>
  <c r="AQ20" i="24"/>
  <c r="AP20" i="24"/>
  <c r="AG24" i="24"/>
  <c r="AQ63" i="24"/>
  <c r="AP63" i="24"/>
  <c r="AZ63" i="24" s="1"/>
  <c r="AN44" i="25"/>
  <c r="AX44" i="25" s="1"/>
  <c r="AH27" i="26"/>
  <c r="AO51" i="26"/>
  <c r="AN51" i="26"/>
  <c r="AX51" i="26" s="1"/>
  <c r="AP67" i="26"/>
  <c r="AZ66" i="26" s="1"/>
  <c r="AT54" i="22"/>
  <c r="AY12" i="23"/>
  <c r="AE14" i="23"/>
  <c r="AF14" i="23"/>
  <c r="AH52" i="23"/>
  <c r="AE52" i="23"/>
  <c r="AE11" i="24"/>
  <c r="AN20" i="24"/>
  <c r="AQ20" i="22"/>
  <c r="AP20" i="22"/>
  <c r="AY66" i="22"/>
  <c r="AG14" i="23"/>
  <c r="AE27" i="23"/>
  <c r="AG52" i="23"/>
  <c r="AQ28" i="25"/>
  <c r="AP28" i="25"/>
  <c r="AQ32" i="26"/>
  <c r="AP32" i="26"/>
  <c r="AH30" i="20"/>
  <c r="AP45" i="25"/>
  <c r="AQ12" i="26"/>
  <c r="M9" i="26" s="1"/>
  <c r="AP12" i="26"/>
  <c r="AG30" i="26"/>
  <c r="AH30" i="26"/>
  <c r="BC16" i="26"/>
  <c r="AG12" i="24"/>
  <c r="AQ28" i="24"/>
  <c r="AP28" i="24"/>
  <c r="AQ26" i="25"/>
  <c r="AP26" i="25"/>
  <c r="AF53" i="26"/>
  <c r="AI21" i="27"/>
  <c r="AE21" i="27"/>
  <c r="AF21" i="27"/>
  <c r="AS38" i="27"/>
  <c r="AR38" i="27"/>
  <c r="AH51" i="27"/>
  <c r="AF51" i="27"/>
  <c r="AE17" i="28"/>
  <c r="AI17" i="28"/>
  <c r="AH17" i="28"/>
  <c r="AG17" i="28"/>
  <c r="AF17" i="28"/>
  <c r="AE26" i="28"/>
  <c r="AG26" i="28"/>
  <c r="AF26" i="28"/>
  <c r="AI59" i="28"/>
  <c r="AE59" i="28"/>
  <c r="AG59" i="28"/>
  <c r="AS36" i="28"/>
  <c r="BC36" i="28" s="1"/>
  <c r="AR36" i="28"/>
  <c r="BB36" i="28" s="1"/>
  <c r="AO67" i="28"/>
  <c r="AN67" i="28"/>
  <c r="AI30" i="27"/>
  <c r="AE30" i="27"/>
  <c r="AH30" i="27"/>
  <c r="AH30" i="28"/>
  <c r="AG30" i="28"/>
  <c r="AI30" i="28"/>
  <c r="AS22" i="27"/>
  <c r="AR22" i="27"/>
  <c r="N24" i="27" s="1"/>
  <c r="AI33" i="27"/>
  <c r="AG33" i="27"/>
  <c r="AG57" i="27"/>
  <c r="AE57" i="27"/>
  <c r="AO64" i="27"/>
  <c r="AY64" i="27" s="1"/>
  <c r="AN64" i="27"/>
  <c r="AX64" i="27" s="1"/>
  <c r="AE18" i="28"/>
  <c r="AI18" i="28"/>
  <c r="AH18" i="28"/>
  <c r="AG18" i="28"/>
  <c r="AF18" i="28"/>
  <c r="AF47" i="28"/>
  <c r="AK58" i="27"/>
  <c r="AU58" i="27" s="1"/>
  <c r="AJ58" i="27"/>
  <c r="AT58" i="27" s="1"/>
  <c r="AF15" i="28"/>
  <c r="AG15" i="28"/>
  <c r="AH15" i="28"/>
  <c r="AI15" i="28"/>
  <c r="AE15" i="28"/>
  <c r="AO54" i="28"/>
  <c r="AY54" i="28" s="1"/>
  <c r="AN54" i="28"/>
  <c r="AX54" i="28" s="1"/>
  <c r="AS17" i="27"/>
  <c r="O17" i="27" s="1"/>
  <c r="AR17" i="27"/>
  <c r="AO41" i="27"/>
  <c r="AN41" i="27"/>
  <c r="AO47" i="27"/>
  <c r="AN47" i="27"/>
  <c r="AG53" i="27"/>
  <c r="AE24" i="28"/>
  <c r="AI24" i="28"/>
  <c r="AH24" i="28"/>
  <c r="AG24" i="28"/>
  <c r="AF24" i="28"/>
  <c r="AI31" i="28"/>
  <c r="AG31" i="28"/>
  <c r="AE31" i="28"/>
  <c r="AE34" i="28"/>
  <c r="AF34" i="28"/>
  <c r="AH34" i="28"/>
  <c r="AG42" i="28"/>
  <c r="AE42" i="28"/>
  <c r="AF42" i="28"/>
  <c r="AH42" i="28"/>
  <c r="AI59" i="27"/>
  <c r="AF59" i="27"/>
  <c r="AF66" i="27"/>
  <c r="AH66" i="27"/>
  <c r="AE66" i="27"/>
  <c r="AI66" i="27"/>
  <c r="AG23" i="28"/>
  <c r="AG48" i="28"/>
  <c r="AI11" i="28"/>
  <c r="AE11" i="28"/>
  <c r="AI65" i="28"/>
  <c r="AF67" i="28"/>
  <c r="AI60" i="28"/>
  <c r="AI20" i="28"/>
  <c r="AF52" i="28"/>
  <c r="AG28" i="28"/>
  <c r="AH11" i="28"/>
  <c r="AE21" i="28"/>
  <c r="AF12" i="28"/>
  <c r="AE16" i="28"/>
  <c r="AG11" i="28"/>
  <c r="AE41" i="28"/>
  <c r="AH49" i="28"/>
  <c r="AF62" i="28"/>
  <c r="AI40" i="28"/>
  <c r="AG53" i="28"/>
  <c r="AH19" i="28"/>
  <c r="AG33" i="28"/>
  <c r="AH14" i="28"/>
  <c r="AF27" i="28"/>
  <c r="AH44" i="28"/>
  <c r="AE66" i="28"/>
  <c r="AI35" i="28"/>
  <c r="AE46" i="28"/>
  <c r="AF37" i="28"/>
  <c r="AG13" i="28"/>
  <c r="AE55" i="28"/>
  <c r="AF55" i="28"/>
  <c r="AH55" i="28"/>
  <c r="AF42" i="27"/>
  <c r="AO16" i="28"/>
  <c r="AN16" i="28"/>
  <c r="AI23" i="27"/>
  <c r="AF23" i="27"/>
  <c r="AG23" i="27"/>
  <c r="AH22" i="28"/>
  <c r="AF22" i="28"/>
  <c r="AE22" i="28"/>
  <c r="AI22" i="28"/>
  <c r="AE25" i="28"/>
  <c r="AH25" i="28"/>
  <c r="AG25" i="28"/>
  <c r="AF25" i="28"/>
  <c r="AG38" i="27"/>
  <c r="AI12" i="27"/>
  <c r="AI50" i="27"/>
  <c r="AI45" i="27"/>
  <c r="AE12" i="27"/>
  <c r="AE26" i="27"/>
  <c r="AH29" i="27"/>
  <c r="AF67" i="27"/>
  <c r="AH14" i="27"/>
  <c r="AE16" i="27"/>
  <c r="AG63" i="27"/>
  <c r="AF22" i="27"/>
  <c r="AI49" i="27"/>
  <c r="AG49" i="27"/>
  <c r="AH32" i="28"/>
  <c r="AE32" i="28"/>
  <c r="AG32" i="28"/>
  <c r="AF50" i="28"/>
  <c r="AE50" i="28"/>
  <c r="AI50" i="28"/>
  <c r="AE64" i="28"/>
  <c r="AG64" i="28"/>
  <c r="AF64" i="28"/>
  <c r="AE61" i="27"/>
  <c r="AE27" i="27"/>
  <c r="AH64" i="28"/>
  <c r="AF11" i="28"/>
  <c r="AF38" i="28"/>
  <c r="AH38" i="28"/>
  <c r="BA67" i="27"/>
  <c r="AF32" i="28"/>
  <c r="AH54" i="28"/>
  <c r="AG35" i="27"/>
  <c r="AH35" i="27"/>
  <c r="AE35" i="27"/>
  <c r="AE29" i="28"/>
  <c r="AI29" i="28"/>
  <c r="AF29" i="28"/>
  <c r="AG39" i="28"/>
  <c r="AI39" i="28"/>
  <c r="AF45" i="28"/>
  <c r="AE45" i="28"/>
  <c r="AH45" i="28"/>
  <c r="AG45" i="28"/>
  <c r="BA17" i="29"/>
  <c r="AG70" i="27"/>
  <c r="AH62" i="27"/>
  <c r="AR48" i="27"/>
  <c r="BB47" i="27" s="1"/>
  <c r="AF24" i="27"/>
  <c r="AO25" i="29"/>
  <c r="AN25" i="29"/>
  <c r="AS59" i="29"/>
  <c r="AR59" i="29"/>
  <c r="BA32" i="29"/>
  <c r="I37" i="28"/>
  <c r="AR42" i="29"/>
  <c r="AJ68" i="28"/>
  <c r="AL68" i="28"/>
  <c r="BA67" i="29"/>
  <c r="BC37" i="29"/>
  <c r="BA41" i="29"/>
  <c r="AX32" i="29"/>
  <c r="AQ57" i="28"/>
  <c r="AP57" i="28"/>
  <c r="AZ56" i="28" s="1"/>
  <c r="AT53" i="28"/>
  <c r="BA25" i="29"/>
  <c r="AJ18" i="29"/>
  <c r="AE37" i="27"/>
  <c r="AF63" i="27"/>
  <c r="AM40" i="29"/>
  <c r="AL40" i="29"/>
  <c r="AQ47" i="29"/>
  <c r="BA46" i="29" s="1"/>
  <c r="AP47" i="29"/>
  <c r="AP16" i="28"/>
  <c r="L16" i="28" s="1"/>
  <c r="BC25" i="29"/>
  <c r="AE70" i="27"/>
  <c r="AG37" i="27"/>
  <c r="AH38" i="27"/>
  <c r="AH70" i="27"/>
  <c r="AL46" i="28"/>
  <c r="BA22" i="29"/>
  <c r="AI32" i="27"/>
  <c r="BA62" i="29"/>
  <c r="AK63" i="29"/>
  <c r="AJ63" i="29"/>
  <c r="AT63" i="29" s="1"/>
  <c r="AN65" i="29"/>
  <c r="AX65" i="29" s="1"/>
  <c r="AL55" i="27"/>
  <c r="AN30" i="29"/>
  <c r="J37" i="29" s="1"/>
  <c r="AL38" i="27"/>
  <c r="AL54" i="27"/>
  <c r="AP65" i="28"/>
  <c r="AZ65" i="28" s="1"/>
  <c r="AE38" i="27"/>
  <c r="AF54" i="28"/>
  <c r="AE62" i="27"/>
  <c r="AQ40" i="28"/>
  <c r="AP40" i="28"/>
  <c r="BA20" i="29"/>
  <c r="BA11" i="29"/>
  <c r="AH65" i="29"/>
  <c r="K24" i="29"/>
  <c r="AN24" i="29"/>
  <c r="AN26" i="29"/>
  <c r="AX26" i="29" s="1"/>
  <c r="G38" i="29"/>
  <c r="BA37" i="29"/>
  <c r="I18" i="29"/>
  <c r="G23" i="29"/>
  <c r="H36" i="29"/>
  <c r="AT37" i="29"/>
  <c r="BA31" i="29"/>
  <c r="AV39" i="27"/>
  <c r="AX18" i="29"/>
  <c r="AZ19" i="29"/>
  <c r="AZ12" i="29"/>
  <c r="BC38" i="29"/>
  <c r="AT28" i="29"/>
  <c r="L9" i="29"/>
  <c r="F10" i="28"/>
  <c r="BB36" i="29"/>
  <c r="L22" i="29"/>
  <c r="AX19" i="29"/>
  <c r="AT52" i="28"/>
  <c r="AT27" i="29"/>
  <c r="L38" i="28"/>
  <c r="AX65" i="27"/>
  <c r="BA14" i="29"/>
  <c r="BA38" i="29"/>
  <c r="L29" i="29"/>
  <c r="BA28" i="29"/>
  <c r="M25" i="29"/>
  <c r="H32" i="29"/>
  <c r="M22" i="28"/>
  <c r="BC37" i="28"/>
  <c r="BA16" i="29"/>
  <c r="BA23" i="29"/>
  <c r="M22" i="29"/>
  <c r="AV14" i="29"/>
  <c r="L15" i="29"/>
  <c r="BA13" i="29"/>
  <c r="BC26" i="29"/>
  <c r="AZ36" i="29"/>
  <c r="O11" i="28"/>
  <c r="AX66" i="27"/>
  <c r="BA52" i="28"/>
  <c r="BA65" i="28"/>
  <c r="BA26" i="29"/>
  <c r="BC13" i="29"/>
  <c r="AV13" i="29"/>
  <c r="BA19" i="29"/>
  <c r="AZ15" i="29"/>
  <c r="BC14" i="29"/>
  <c r="BC62" i="29"/>
  <c r="BB20" i="29"/>
  <c r="AT21" i="29"/>
  <c r="N11" i="29"/>
  <c r="BA35" i="29"/>
  <c r="BA40" i="29"/>
  <c r="J25" i="29"/>
  <c r="M36" i="29"/>
  <c r="BB14" i="29"/>
  <c r="M25" i="27"/>
  <c r="O31" i="28"/>
  <c r="AX22" i="29"/>
  <c r="M17" i="29"/>
  <c r="AX31" i="29"/>
  <c r="L9" i="27"/>
  <c r="M8" i="29"/>
  <c r="AT38" i="28"/>
  <c r="N36" i="27"/>
  <c r="BB66" i="15"/>
  <c r="BB65" i="15"/>
  <c r="AZ70" i="12"/>
  <c r="AZ69" i="12"/>
  <c r="N25" i="22"/>
  <c r="BB27" i="22"/>
  <c r="H8" i="8"/>
  <c r="AX31" i="11"/>
  <c r="J28" i="11"/>
  <c r="F25" i="22"/>
  <c r="AT27" i="22"/>
  <c r="AT28" i="22"/>
  <c r="BB37" i="25"/>
  <c r="N35" i="25"/>
  <c r="AX68" i="23"/>
  <c r="H17" i="14"/>
  <c r="AV19" i="14"/>
  <c r="L15" i="19"/>
  <c r="AZ17" i="19"/>
  <c r="AT64" i="8"/>
  <c r="H21" i="10"/>
  <c r="BB16" i="26"/>
  <c r="N13" i="26"/>
  <c r="AX19" i="26"/>
  <c r="J16" i="26"/>
  <c r="AZ59" i="12"/>
  <c r="J19" i="24"/>
  <c r="AX21" i="24"/>
  <c r="BB12" i="15"/>
  <c r="N9" i="15"/>
  <c r="BB11" i="15"/>
  <c r="BB18" i="15"/>
  <c r="N15" i="15"/>
  <c r="H30" i="19"/>
  <c r="AV33" i="19"/>
  <c r="H12" i="24"/>
  <c r="L19" i="15"/>
  <c r="AZ22" i="15"/>
  <c r="AZ21" i="15"/>
  <c r="BB39" i="8"/>
  <c r="AZ49" i="19"/>
  <c r="AZ48" i="19"/>
  <c r="AX34" i="26"/>
  <c r="J31" i="26"/>
  <c r="F19" i="15"/>
  <c r="AT22" i="15"/>
  <c r="L8" i="18"/>
  <c r="AZ11" i="18"/>
  <c r="H32" i="18"/>
  <c r="AZ46" i="26"/>
  <c r="AT64" i="15"/>
  <c r="AT63" i="15"/>
  <c r="J33" i="24"/>
  <c r="AX35" i="24"/>
  <c r="AT44" i="20"/>
  <c r="AZ70" i="23"/>
  <c r="AZ69" i="23"/>
  <c r="L17" i="26"/>
  <c r="AZ20" i="26"/>
  <c r="AV43" i="26"/>
  <c r="AZ27" i="17"/>
  <c r="L24" i="17"/>
  <c r="AZ26" i="17"/>
  <c r="AX20" i="23"/>
  <c r="J17" i="23"/>
  <c r="AV65" i="20"/>
  <c r="AT70" i="26"/>
  <c r="AT69" i="26"/>
  <c r="AT33" i="23"/>
  <c r="F31" i="23"/>
  <c r="L19" i="19"/>
  <c r="AZ25" i="8"/>
  <c r="AZ53" i="8"/>
  <c r="AX54" i="18"/>
  <c r="AX35" i="17"/>
  <c r="AX36" i="17"/>
  <c r="J33" i="17"/>
  <c r="BB55" i="10"/>
  <c r="AZ55" i="11"/>
  <c r="AZ18" i="19"/>
  <c r="AT49" i="23"/>
  <c r="AZ44" i="25"/>
  <c r="AZ51" i="25"/>
  <c r="AY26" i="17"/>
  <c r="K21" i="23"/>
  <c r="AY45" i="17"/>
  <c r="AV52" i="23"/>
  <c r="AY44" i="24"/>
  <c r="AT68" i="12"/>
  <c r="K24" i="19"/>
  <c r="K24" i="23"/>
  <c r="AT34" i="23"/>
  <c r="AY26" i="15"/>
  <c r="AY35" i="17"/>
  <c r="AT56" i="11"/>
  <c r="AY15" i="17"/>
  <c r="BB42" i="19"/>
  <c r="K27" i="19"/>
  <c r="AY41" i="10"/>
  <c r="AY35" i="24"/>
  <c r="BB43" i="16"/>
  <c r="BB63" i="25"/>
  <c r="K18" i="24"/>
  <c r="AT45" i="10"/>
  <c r="AV60" i="10"/>
  <c r="AT52" i="17"/>
  <c r="AX57" i="22"/>
  <c r="K9" i="23"/>
  <c r="J17" i="10"/>
  <c r="AT52" i="10"/>
  <c r="AT48" i="10"/>
  <c r="AT59" i="11"/>
  <c r="BC37" i="25"/>
  <c r="AZ40" i="17"/>
  <c r="BC26" i="22"/>
  <c r="AX65" i="25"/>
  <c r="AY50" i="21"/>
  <c r="AY24" i="26"/>
  <c r="AT65" i="11"/>
  <c r="AT46" i="12"/>
  <c r="AY20" i="24"/>
  <c r="AT52" i="25"/>
  <c r="BB28" i="22"/>
  <c r="BC26" i="25"/>
  <c r="AY39" i="16"/>
  <c r="BC62" i="26"/>
  <c r="AT54" i="26"/>
  <c r="AT48" i="12"/>
  <c r="AV65" i="18"/>
  <c r="AV64" i="8"/>
  <c r="AX70" i="8"/>
  <c r="J30" i="8"/>
  <c r="AZ70" i="8"/>
  <c r="AX67" i="8"/>
  <c r="N36" i="8"/>
  <c r="F30" i="8"/>
  <c r="H38" i="8"/>
  <c r="F9" i="8"/>
  <c r="BB67" i="12"/>
  <c r="AZ32" i="19"/>
  <c r="L29" i="19"/>
  <c r="AT45" i="12"/>
  <c r="AZ66" i="19"/>
  <c r="N25" i="20"/>
  <c r="BB27" i="20"/>
  <c r="L19" i="21"/>
  <c r="AT43" i="10"/>
  <c r="L20" i="26"/>
  <c r="AW13" i="26"/>
  <c r="I10" i="26"/>
  <c r="I25" i="26"/>
  <c r="AW54" i="26"/>
  <c r="AW55" i="26"/>
  <c r="AW34" i="24"/>
  <c r="I31" i="24"/>
  <c r="AW39" i="24"/>
  <c r="I37" i="24"/>
  <c r="AW40" i="24"/>
  <c r="AW54" i="24"/>
  <c r="AW63" i="24"/>
  <c r="AW64" i="24"/>
  <c r="I37" i="23"/>
  <c r="AW25" i="22"/>
  <c r="I22" i="22"/>
  <c r="AW46" i="22"/>
  <c r="AW45" i="22"/>
  <c r="AW55" i="21"/>
  <c r="AW54" i="21"/>
  <c r="I22" i="20"/>
  <c r="AW24" i="20"/>
  <c r="AT22" i="22"/>
  <c r="F19" i="22"/>
  <c r="BB33" i="20"/>
  <c r="BB47" i="24"/>
  <c r="BB48" i="24"/>
  <c r="BB55" i="19"/>
  <c r="AV43" i="24"/>
  <c r="AV44" i="24"/>
  <c r="AX11" i="21"/>
  <c r="J8" i="21"/>
  <c r="AV63" i="24"/>
  <c r="AV64" i="24"/>
  <c r="AT43" i="18"/>
  <c r="AT42" i="18"/>
  <c r="I31" i="26"/>
  <c r="AX24" i="26"/>
  <c r="BB28" i="19"/>
  <c r="N25" i="19"/>
  <c r="L24" i="25"/>
  <c r="AZ26" i="25"/>
  <c r="AV61" i="10"/>
  <c r="BB26" i="25"/>
  <c r="BB27" i="25"/>
  <c r="N24" i="25"/>
  <c r="AZ13" i="25"/>
  <c r="L10" i="25"/>
  <c r="AZ12" i="25"/>
  <c r="BC50" i="13"/>
  <c r="I16" i="14"/>
  <c r="J21" i="26"/>
  <c r="AT32" i="25"/>
  <c r="I28" i="16"/>
  <c r="J37" i="16"/>
  <c r="K24" i="10"/>
  <c r="AW48" i="15"/>
  <c r="O14" i="19"/>
  <c r="AW43" i="19"/>
  <c r="O14" i="26"/>
  <c r="AY46" i="13"/>
  <c r="G31" i="29"/>
  <c r="O32" i="29"/>
  <c r="F32" i="29"/>
  <c r="J32" i="29"/>
  <c r="N32" i="29"/>
  <c r="I31" i="29"/>
  <c r="F31" i="29"/>
  <c r="L31" i="29"/>
  <c r="I32" i="29"/>
  <c r="M32" i="29"/>
  <c r="K37" i="29"/>
  <c r="L24" i="29"/>
  <c r="O31" i="29"/>
  <c r="N31" i="29"/>
  <c r="O24" i="29"/>
  <c r="N24" i="29"/>
  <c r="F24" i="29"/>
  <c r="H31" i="29"/>
  <c r="H24" i="29"/>
  <c r="G24" i="29"/>
  <c r="M31" i="29"/>
  <c r="M24" i="29"/>
  <c r="M20" i="29"/>
  <c r="L34" i="29"/>
  <c r="K30" i="29"/>
  <c r="O30" i="29"/>
  <c r="N30" i="29"/>
  <c r="I20" i="29"/>
  <c r="K20" i="29"/>
  <c r="J20" i="29"/>
  <c r="L20" i="29"/>
  <c r="N20" i="29"/>
  <c r="F20" i="29"/>
  <c r="M19" i="29"/>
  <c r="K34" i="29"/>
  <c r="O38" i="29"/>
  <c r="H38" i="29"/>
  <c r="L23" i="29"/>
  <c r="O34" i="29"/>
  <c r="J38" i="29"/>
  <c r="N38" i="29"/>
  <c r="M30" i="29"/>
  <c r="I30" i="29"/>
  <c r="H34" i="29"/>
  <c r="N34" i="29"/>
  <c r="J34" i="29"/>
  <c r="O23" i="29"/>
  <c r="L19" i="29"/>
  <c r="F38" i="29"/>
  <c r="M38" i="29"/>
  <c r="J19" i="29"/>
  <c r="I34" i="29"/>
  <c r="N19" i="29"/>
  <c r="K19" i="29"/>
  <c r="I19" i="29"/>
  <c r="H18" i="29"/>
  <c r="H19" i="29"/>
  <c r="I38" i="29"/>
  <c r="K31" i="29"/>
  <c r="G19" i="29"/>
  <c r="K38" i="29"/>
  <c r="F23" i="29"/>
  <c r="K23" i="29"/>
  <c r="M34" i="29"/>
  <c r="G34" i="29"/>
  <c r="J23" i="29"/>
  <c r="H30" i="29"/>
  <c r="L30" i="29"/>
  <c r="L38" i="29"/>
  <c r="N23" i="29"/>
  <c r="J30" i="29"/>
  <c r="O19" i="29"/>
  <c r="M23" i="29"/>
  <c r="K36" i="28"/>
  <c r="J36" i="28"/>
  <c r="H33" i="28"/>
  <c r="N33" i="28"/>
  <c r="F33" i="28"/>
  <c r="H26" i="28"/>
  <c r="G33" i="28"/>
  <c r="I33" i="28"/>
  <c r="J33" i="28"/>
  <c r="K33" i="28"/>
  <c r="G37" i="28"/>
  <c r="L33" i="28"/>
  <c r="H37" i="28"/>
  <c r="I26" i="28"/>
  <c r="N12" i="28"/>
  <c r="O33" i="28"/>
  <c r="L26" i="28"/>
  <c r="M26" i="28"/>
  <c r="F12" i="28"/>
  <c r="F26" i="28"/>
  <c r="J26" i="28"/>
  <c r="G26" i="28"/>
  <c r="K26" i="28"/>
  <c r="O26" i="28"/>
  <c r="H37" i="27"/>
  <c r="I37" i="27"/>
  <c r="J37" i="27"/>
  <c r="K37" i="27"/>
  <c r="M17" i="27"/>
  <c r="L17" i="27"/>
  <c r="N17" i="27"/>
  <c r="L32" i="27"/>
  <c r="G17" i="27"/>
  <c r="F17" i="27"/>
  <c r="O24" i="27"/>
  <c r="J31" i="27"/>
  <c r="K31" i="27"/>
  <c r="AS67" i="13"/>
  <c r="AR67" i="13"/>
  <c r="AF63" i="13"/>
  <c r="AG63" i="13"/>
  <c r="AH63" i="13"/>
  <c r="AE63" i="13"/>
  <c r="AI63" i="13"/>
  <c r="AH49" i="13"/>
  <c r="AE49" i="13"/>
  <c r="AG49" i="13"/>
  <c r="AF49" i="13"/>
  <c r="AI49" i="13"/>
  <c r="AG21" i="13"/>
  <c r="AI21" i="13"/>
  <c r="AE21" i="13"/>
  <c r="AF21" i="13"/>
  <c r="AH21" i="13"/>
  <c r="AI35" i="13"/>
  <c r="AH29" i="13"/>
  <c r="AG58" i="13"/>
  <c r="AG48" i="13"/>
  <c r="AF57" i="13"/>
  <c r="AG43" i="13"/>
  <c r="AI70" i="13"/>
  <c r="AI60" i="13"/>
  <c r="AG53" i="13"/>
  <c r="AF62" i="13"/>
  <c r="AF47" i="13"/>
  <c r="AH54" i="13"/>
  <c r="AI24" i="13"/>
  <c r="AH24" i="13"/>
  <c r="AF24" i="13"/>
  <c r="AG24" i="13"/>
  <c r="AE24" i="13"/>
  <c r="AQ55" i="13"/>
  <c r="AP55" i="13"/>
  <c r="AL53" i="13"/>
  <c r="AV53" i="13" s="1"/>
  <c r="AM53" i="13"/>
  <c r="AW53" i="13" s="1"/>
  <c r="AN61" i="13"/>
  <c r="AO61" i="13"/>
  <c r="J27" i="13"/>
  <c r="AE12" i="13"/>
  <c r="AI12" i="13"/>
  <c r="AH12" i="13"/>
  <c r="AF12" i="13"/>
  <c r="AG12" i="13"/>
  <c r="AF18" i="13"/>
  <c r="AI18" i="13"/>
  <c r="AE18" i="13"/>
  <c r="AG18" i="13"/>
  <c r="AF43" i="13"/>
  <c r="AE43" i="13"/>
  <c r="AI43" i="13"/>
  <c r="AH43" i="13"/>
  <c r="AE50" i="13"/>
  <c r="AF50" i="13"/>
  <c r="AG50" i="13"/>
  <c r="AH50" i="13"/>
  <c r="AE56" i="13"/>
  <c r="AG56" i="13"/>
  <c r="AH56" i="13"/>
  <c r="AI56" i="13"/>
  <c r="AN64" i="13"/>
  <c r="AO64" i="13"/>
  <c r="AL64" i="13"/>
  <c r="AM64" i="13"/>
  <c r="AR39" i="13"/>
  <c r="AS39" i="13"/>
  <c r="AH57" i="13"/>
  <c r="AG57" i="13"/>
  <c r="AI25" i="13"/>
  <c r="AE25" i="13"/>
  <c r="AG25" i="13"/>
  <c r="AF25" i="13"/>
  <c r="AH25" i="13"/>
  <c r="J31" i="13"/>
  <c r="K31" i="13"/>
  <c r="AH44" i="13"/>
  <c r="AF44" i="13"/>
  <c r="AE44" i="13"/>
  <c r="AG44" i="13"/>
  <c r="AI44" i="13"/>
  <c r="AG65" i="13"/>
  <c r="AH65" i="13"/>
  <c r="AI65" i="13"/>
  <c r="AE65" i="13"/>
  <c r="AI22" i="13"/>
  <c r="AE22" i="13"/>
  <c r="AG22" i="13"/>
  <c r="AH22" i="13"/>
  <c r="AF22" i="13"/>
  <c r="AH28" i="13"/>
  <c r="AG28" i="13"/>
  <c r="AI28" i="13"/>
  <c r="AE28" i="13"/>
  <c r="AE31" i="13"/>
  <c r="AF31" i="13"/>
  <c r="AG31" i="13"/>
  <c r="AH31" i="13"/>
  <c r="AH39" i="13"/>
  <c r="AG39" i="13"/>
  <c r="AF39" i="13"/>
  <c r="AE39" i="13"/>
  <c r="AI45" i="13"/>
  <c r="AE45" i="13"/>
  <c r="AF45" i="13"/>
  <c r="AH45" i="13"/>
  <c r="AH58" i="13"/>
  <c r="AE58" i="13"/>
  <c r="AH66" i="13"/>
  <c r="AE66" i="13"/>
  <c r="AG66" i="13"/>
  <c r="AK67" i="13"/>
  <c r="AU67" i="13" s="1"/>
  <c r="AJ67" i="13"/>
  <c r="AT67" i="13" s="1"/>
  <c r="AP13" i="13"/>
  <c r="AQ13" i="13"/>
  <c r="AH19" i="13"/>
  <c r="AI19" i="13"/>
  <c r="AE19" i="13"/>
  <c r="AF19" i="13"/>
  <c r="AG19" i="13"/>
  <c r="AH40" i="13"/>
  <c r="AF40" i="13"/>
  <c r="AI40" i="13"/>
  <c r="AG40" i="13"/>
  <c r="BA46" i="13"/>
  <c r="AE52" i="13"/>
  <c r="AF52" i="13"/>
  <c r="AI52" i="13"/>
  <c r="AG52" i="13"/>
  <c r="AH52" i="13"/>
  <c r="AL56" i="13"/>
  <c r="AM56" i="13"/>
  <c r="AR46" i="13"/>
  <c r="BB46" i="13" s="1"/>
  <c r="AS46" i="13"/>
  <c r="BC46" i="13" s="1"/>
  <c r="AE16" i="13"/>
  <c r="AI16" i="13"/>
  <c r="AH16" i="13"/>
  <c r="AF16" i="13"/>
  <c r="AG16" i="13"/>
  <c r="AF67" i="13"/>
  <c r="AG67" i="13"/>
  <c r="AH67" i="13"/>
  <c r="AL65" i="13"/>
  <c r="AM65" i="13"/>
  <c r="AH32" i="13"/>
  <c r="AI32" i="13"/>
  <c r="AE32" i="13"/>
  <c r="AF32" i="13"/>
  <c r="AG32" i="13"/>
  <c r="AL41" i="13"/>
  <c r="AM41" i="13"/>
  <c r="AE53" i="13"/>
  <c r="AH53" i="13"/>
  <c r="AH68" i="13"/>
  <c r="AG68" i="13"/>
  <c r="AI20" i="13"/>
  <c r="AE20" i="13"/>
  <c r="AF20" i="13"/>
  <c r="AG20" i="13"/>
  <c r="AH20" i="13"/>
  <c r="AF29" i="13"/>
  <c r="AI29" i="13"/>
  <c r="AE29" i="13"/>
  <c r="AG29" i="13"/>
  <c r="AH35" i="13"/>
  <c r="AF35" i="13"/>
  <c r="AE35" i="13"/>
  <c r="AG35" i="13"/>
  <c r="AE60" i="13"/>
  <c r="AG60" i="13"/>
  <c r="AH60" i="13"/>
  <c r="AG69" i="13"/>
  <c r="AE69" i="13"/>
  <c r="AH69" i="13"/>
  <c r="AF42" i="13"/>
  <c r="AE41" i="13"/>
  <c r="AI55" i="13"/>
  <c r="AH59" i="13"/>
  <c r="AF11" i="13"/>
  <c r="AF27" i="13"/>
  <c r="AH11" i="13"/>
  <c r="AE46" i="13"/>
  <c r="AE51" i="13"/>
  <c r="AF37" i="13"/>
  <c r="AG11" i="13"/>
  <c r="AE26" i="13"/>
  <c r="AI15" i="13"/>
  <c r="AG13" i="13"/>
  <c r="AH34" i="13"/>
  <c r="AI11" i="13"/>
  <c r="AI30" i="13"/>
  <c r="AH64" i="13"/>
  <c r="AG23" i="13"/>
  <c r="AG38" i="13"/>
  <c r="AI14" i="13"/>
  <c r="AE14" i="13"/>
  <c r="AH14" i="13"/>
  <c r="AF14" i="13"/>
  <c r="AG14" i="13"/>
  <c r="AH17" i="13"/>
  <c r="AI17" i="13"/>
  <c r="AE17" i="13"/>
  <c r="AG17" i="13"/>
  <c r="AF17" i="13"/>
  <c r="AQ36" i="13"/>
  <c r="AP36" i="13"/>
  <c r="AE61" i="13"/>
  <c r="AH70" i="13"/>
  <c r="AE70" i="13"/>
  <c r="AG70" i="13"/>
  <c r="AM66" i="13"/>
  <c r="AL66" i="13"/>
  <c r="AF36" i="13"/>
  <c r="AE36" i="13"/>
  <c r="AG36" i="13"/>
  <c r="AE48" i="13"/>
  <c r="AI48" i="13"/>
  <c r="AF48" i="13"/>
  <c r="AH62" i="13"/>
  <c r="AG62" i="13"/>
  <c r="AI62" i="13"/>
  <c r="AE62" i="13"/>
  <c r="AI33" i="13"/>
  <c r="AE33" i="13"/>
  <c r="AG33" i="13"/>
  <c r="AK59" i="13"/>
  <c r="AP15" i="13"/>
  <c r="AS30" i="26" l="1"/>
  <c r="O27" i="26" s="1"/>
  <c r="AR30" i="26"/>
  <c r="N27" i="26" s="1"/>
  <c r="AS50" i="23"/>
  <c r="AR50" i="23"/>
  <c r="AO49" i="23"/>
  <c r="AY49" i="23" s="1"/>
  <c r="AN49" i="23"/>
  <c r="AX49" i="23" s="1"/>
  <c r="AM57" i="21"/>
  <c r="AL57" i="21"/>
  <c r="M33" i="25"/>
  <c r="BA36" i="25"/>
  <c r="BA35" i="25"/>
  <c r="AM42" i="23"/>
  <c r="AW42" i="23" s="1"/>
  <c r="AL42" i="23"/>
  <c r="AV42" i="23" s="1"/>
  <c r="AO43" i="23"/>
  <c r="AY42" i="23" s="1"/>
  <c r="AN43" i="23"/>
  <c r="AX42" i="23" s="1"/>
  <c r="AQ59" i="21"/>
  <c r="BA58" i="21" s="1"/>
  <c r="AP59" i="21"/>
  <c r="AZ58" i="21" s="1"/>
  <c r="AX13" i="10"/>
  <c r="J10" i="10"/>
  <c r="AX12" i="10"/>
  <c r="AK41" i="25"/>
  <c r="AU41" i="25" s="1"/>
  <c r="AJ41" i="25"/>
  <c r="AT41" i="25" s="1"/>
  <c r="AK26" i="25"/>
  <c r="AJ26" i="25"/>
  <c r="AM22" i="25"/>
  <c r="AL22" i="25"/>
  <c r="AK40" i="28"/>
  <c r="AU39" i="28" s="1"/>
  <c r="AJ40" i="28"/>
  <c r="AT39" i="28" s="1"/>
  <c r="AS56" i="25"/>
  <c r="BC56" i="25" s="1"/>
  <c r="AR56" i="25"/>
  <c r="BB56" i="25" s="1"/>
  <c r="AM66" i="12"/>
  <c r="AL66" i="12"/>
  <c r="AZ26" i="10"/>
  <c r="AZ32" i="24"/>
  <c r="AJ25" i="27"/>
  <c r="AP36" i="25"/>
  <c r="AR63" i="12"/>
  <c r="BB63" i="12" s="1"/>
  <c r="F37" i="24"/>
  <c r="AT39" i="24"/>
  <c r="AQ20" i="12"/>
  <c r="AP20" i="12"/>
  <c r="AQ44" i="29"/>
  <c r="AP44" i="29"/>
  <c r="AZ44" i="29" s="1"/>
  <c r="L14" i="18"/>
  <c r="AZ16" i="18"/>
  <c r="AM52" i="21"/>
  <c r="AL52" i="21"/>
  <c r="BC12" i="29"/>
  <c r="O10" i="29"/>
  <c r="AY36" i="29"/>
  <c r="AY37" i="29"/>
  <c r="AO35" i="14"/>
  <c r="AN35" i="14"/>
  <c r="AK31" i="23"/>
  <c r="AJ31" i="23"/>
  <c r="BA61" i="11"/>
  <c r="AK15" i="26"/>
  <c r="AJ15" i="26"/>
  <c r="AS25" i="26"/>
  <c r="AR25" i="26"/>
  <c r="AK19" i="23"/>
  <c r="AJ19" i="23"/>
  <c r="AQ34" i="23"/>
  <c r="AP34" i="23"/>
  <c r="AO38" i="23"/>
  <c r="AN38" i="23"/>
  <c r="AS43" i="27"/>
  <c r="AR43" i="27"/>
  <c r="AS17" i="22"/>
  <c r="O14" i="22" s="1"/>
  <c r="AR17" i="22"/>
  <c r="N14" i="22" s="1"/>
  <c r="AO36" i="28"/>
  <c r="AN36" i="28"/>
  <c r="AQ68" i="26"/>
  <c r="BA67" i="26" s="1"/>
  <c r="AP68" i="26"/>
  <c r="AX15" i="29"/>
  <c r="J15" i="29"/>
  <c r="AS56" i="24"/>
  <c r="AR56" i="24"/>
  <c r="AS35" i="24"/>
  <c r="AR35" i="24"/>
  <c r="AO43" i="24"/>
  <c r="AN43" i="24"/>
  <c r="AQ24" i="24"/>
  <c r="AP24" i="24"/>
  <c r="AS65" i="24"/>
  <c r="AR65" i="24"/>
  <c r="AK51" i="21"/>
  <c r="AJ51" i="21"/>
  <c r="AK52" i="21"/>
  <c r="AU52" i="21" s="1"/>
  <c r="AJ52" i="21"/>
  <c r="AT52" i="21" s="1"/>
  <c r="AS36" i="25"/>
  <c r="AR36" i="25"/>
  <c r="AM17" i="25"/>
  <c r="AL17" i="25"/>
  <c r="AO23" i="25"/>
  <c r="AN23" i="25"/>
  <c r="AS55" i="25"/>
  <c r="AR55" i="25"/>
  <c r="AK42" i="21"/>
  <c r="AJ42" i="21"/>
  <c r="AO46" i="25"/>
  <c r="AN46" i="25"/>
  <c r="AK54" i="12"/>
  <c r="AJ54" i="12"/>
  <c r="AX68" i="11"/>
  <c r="AS60" i="24"/>
  <c r="AR60" i="24"/>
  <c r="AQ26" i="13"/>
  <c r="L29" i="24"/>
  <c r="AV11" i="14"/>
  <c r="AM21" i="29"/>
  <c r="AL21" i="29"/>
  <c r="J16" i="27"/>
  <c r="AX15" i="27"/>
  <c r="AQ41" i="22"/>
  <c r="AP41" i="22"/>
  <c r="J9" i="29"/>
  <c r="AX11" i="29"/>
  <c r="AS62" i="11"/>
  <c r="AR62" i="11"/>
  <c r="BB61" i="11" s="1"/>
  <c r="AO31" i="23"/>
  <c r="AN31" i="23"/>
  <c r="AO15" i="26"/>
  <c r="AN15" i="26"/>
  <c r="AM17" i="26"/>
  <c r="AL17" i="26"/>
  <c r="AS40" i="23"/>
  <c r="AR40" i="23"/>
  <c r="AM62" i="23"/>
  <c r="AW61" i="23" s="1"/>
  <c r="AL62" i="23"/>
  <c r="AV61" i="23" s="1"/>
  <c r="AS25" i="23"/>
  <c r="AR25" i="23"/>
  <c r="AQ43" i="27"/>
  <c r="BA42" i="27" s="1"/>
  <c r="AP43" i="27"/>
  <c r="AZ42" i="27" s="1"/>
  <c r="AM17" i="22"/>
  <c r="AL17" i="22"/>
  <c r="AM36" i="28"/>
  <c r="AL36" i="28"/>
  <c r="AS22" i="26"/>
  <c r="AR22" i="26"/>
  <c r="J11" i="24"/>
  <c r="AX13" i="24"/>
  <c r="AX14" i="24"/>
  <c r="AY15" i="29"/>
  <c r="K15" i="29"/>
  <c r="AO56" i="24"/>
  <c r="AN56" i="24"/>
  <c r="AS50" i="24"/>
  <c r="AR50" i="24"/>
  <c r="AK51" i="24"/>
  <c r="AJ51" i="24"/>
  <c r="AM42" i="24"/>
  <c r="AL42" i="24"/>
  <c r="AM47" i="24"/>
  <c r="AW47" i="24" s="1"/>
  <c r="AL47" i="24"/>
  <c r="AV47" i="24" s="1"/>
  <c r="AQ41" i="20"/>
  <c r="AP41" i="20"/>
  <c r="AZ40" i="20" s="1"/>
  <c r="AM47" i="18"/>
  <c r="AW46" i="18" s="1"/>
  <c r="AL47" i="18"/>
  <c r="AV46" i="18" s="1"/>
  <c r="AO51" i="28"/>
  <c r="AN51" i="28"/>
  <c r="AO53" i="25"/>
  <c r="AY52" i="25" s="1"/>
  <c r="AN53" i="25"/>
  <c r="AX52" i="25" s="1"/>
  <c r="AS45" i="25"/>
  <c r="AR45" i="25"/>
  <c r="AQ19" i="25"/>
  <c r="AP19" i="25"/>
  <c r="AS42" i="21"/>
  <c r="BC42" i="21" s="1"/>
  <c r="AR42" i="21"/>
  <c r="BB42" i="21" s="1"/>
  <c r="AX38" i="29"/>
  <c r="AS54" i="12"/>
  <c r="AR54" i="12"/>
  <c r="AQ51" i="21"/>
  <c r="BA50" i="21" s="1"/>
  <c r="AP51" i="21"/>
  <c r="AZ50" i="21" s="1"/>
  <c r="AQ35" i="14"/>
  <c r="AP35" i="14"/>
  <c r="AS67" i="24"/>
  <c r="BC66" i="24" s="1"/>
  <c r="AR67" i="24"/>
  <c r="BB66" i="24" s="1"/>
  <c r="AY43" i="23"/>
  <c r="AP31" i="20"/>
  <c r="AL36" i="27"/>
  <c r="AR18" i="27"/>
  <c r="N20" i="27" s="1"/>
  <c r="AV43" i="20"/>
  <c r="AS45" i="29"/>
  <c r="AR45" i="29"/>
  <c r="AY15" i="27"/>
  <c r="K16" i="27"/>
  <c r="AK41" i="22"/>
  <c r="AJ41" i="22"/>
  <c r="K9" i="29"/>
  <c r="AY11" i="29"/>
  <c r="AQ18" i="20"/>
  <c r="AP18" i="20"/>
  <c r="AS15" i="26"/>
  <c r="AR15" i="26"/>
  <c r="AQ24" i="26"/>
  <c r="AP24" i="26"/>
  <c r="AS19" i="23"/>
  <c r="AR19" i="23"/>
  <c r="AS65" i="23"/>
  <c r="AR65" i="23"/>
  <c r="AM19" i="23"/>
  <c r="AL19" i="23"/>
  <c r="AQ44" i="21"/>
  <c r="BA43" i="21" s="1"/>
  <c r="AP44" i="21"/>
  <c r="AZ43" i="21" s="1"/>
  <c r="AK48" i="26"/>
  <c r="AJ48" i="26"/>
  <c r="AT48" i="26" s="1"/>
  <c r="AM22" i="22"/>
  <c r="AL22" i="22"/>
  <c r="AZ17" i="18"/>
  <c r="AK22" i="26"/>
  <c r="AJ22" i="26"/>
  <c r="K11" i="24"/>
  <c r="AY13" i="24"/>
  <c r="AY14" i="24"/>
  <c r="AM19" i="27"/>
  <c r="I21" i="27" s="1"/>
  <c r="AL19" i="27"/>
  <c r="H21" i="27" s="1"/>
  <c r="AK56" i="24"/>
  <c r="AJ56" i="24"/>
  <c r="AM27" i="24"/>
  <c r="I24" i="24" s="1"/>
  <c r="AL27" i="24"/>
  <c r="H24" i="24" s="1"/>
  <c r="AO63" i="24"/>
  <c r="AN63" i="24"/>
  <c r="AO28" i="24"/>
  <c r="AN28" i="24"/>
  <c r="AQ39" i="24"/>
  <c r="AP39" i="24"/>
  <c r="AS41" i="20"/>
  <c r="BC41" i="20" s="1"/>
  <c r="AR41" i="20"/>
  <c r="BB41" i="20" s="1"/>
  <c r="AQ51" i="28"/>
  <c r="AP51" i="28"/>
  <c r="AQ20" i="25"/>
  <c r="AP20" i="25"/>
  <c r="AS50" i="25"/>
  <c r="BC49" i="25" s="1"/>
  <c r="AR50" i="25"/>
  <c r="BB49" i="25" s="1"/>
  <c r="AM37" i="25"/>
  <c r="AL37" i="25"/>
  <c r="AQ59" i="25"/>
  <c r="AP59" i="25"/>
  <c r="AM41" i="20"/>
  <c r="AW40" i="20" s="1"/>
  <c r="AL41" i="20"/>
  <c r="AV40" i="20" s="1"/>
  <c r="AY38" i="29"/>
  <c r="AS46" i="25"/>
  <c r="BC46" i="25" s="1"/>
  <c r="AR46" i="25"/>
  <c r="BB46" i="25" s="1"/>
  <c r="AX36" i="29"/>
  <c r="AX37" i="29"/>
  <c r="AQ31" i="23"/>
  <c r="AP31" i="23"/>
  <c r="AM15" i="26"/>
  <c r="AL15" i="26"/>
  <c r="AM68" i="26"/>
  <c r="AL68" i="26"/>
  <c r="AV68" i="26" s="1"/>
  <c r="BC13" i="28"/>
  <c r="AZ42" i="11"/>
  <c r="BB11" i="29"/>
  <c r="N8" i="29"/>
  <c r="AM35" i="22"/>
  <c r="AL35" i="22"/>
  <c r="AS41" i="22"/>
  <c r="AR41" i="22"/>
  <c r="H35" i="29"/>
  <c r="AV27" i="29"/>
  <c r="AM18" i="20"/>
  <c r="AL18" i="20"/>
  <c r="AS11" i="26"/>
  <c r="AR11" i="26"/>
  <c r="AK51" i="23"/>
  <c r="AU50" i="23" s="1"/>
  <c r="AJ51" i="23"/>
  <c r="AT50" i="23" s="1"/>
  <c r="AO28" i="23"/>
  <c r="AN28" i="23"/>
  <c r="AM67" i="23"/>
  <c r="AL67" i="23"/>
  <c r="AO23" i="23"/>
  <c r="AN23" i="23"/>
  <c r="AO43" i="21"/>
  <c r="AY43" i="21" s="1"/>
  <c r="AN43" i="21"/>
  <c r="AX43" i="21" s="1"/>
  <c r="AM48" i="26"/>
  <c r="AW48" i="26" s="1"/>
  <c r="AL48" i="26"/>
  <c r="AK17" i="22"/>
  <c r="AJ17" i="22"/>
  <c r="AO22" i="26"/>
  <c r="AN22" i="26"/>
  <c r="AM62" i="21"/>
  <c r="AW61" i="21" s="1"/>
  <c r="AL62" i="21"/>
  <c r="AV61" i="21" s="1"/>
  <c r="AS19" i="27"/>
  <c r="O21" i="27" s="1"/>
  <c r="AR19" i="27"/>
  <c r="N21" i="27" s="1"/>
  <c r="AM56" i="24"/>
  <c r="AL56" i="24"/>
  <c r="AK21" i="24"/>
  <c r="AJ21" i="24"/>
  <c r="AQ18" i="24"/>
  <c r="AP18" i="24"/>
  <c r="AK41" i="24"/>
  <c r="AJ41" i="24"/>
  <c r="AT40" i="24" s="1"/>
  <c r="BB52" i="22"/>
  <c r="AM51" i="28"/>
  <c r="AL51" i="28"/>
  <c r="AK20" i="25"/>
  <c r="AJ20" i="25"/>
  <c r="AQ39" i="25"/>
  <c r="AP39" i="25"/>
  <c r="AQ29" i="25"/>
  <c r="AP29" i="25"/>
  <c r="AO38" i="25"/>
  <c r="AN38" i="25"/>
  <c r="AO41" i="20"/>
  <c r="AN41" i="20"/>
  <c r="AK46" i="25"/>
  <c r="AU45" i="25" s="1"/>
  <c r="AJ46" i="25"/>
  <c r="AT45" i="25" s="1"/>
  <c r="AV46" i="25"/>
  <c r="AO53" i="21"/>
  <c r="AY53" i="21" s="1"/>
  <c r="AN53" i="21"/>
  <c r="AX53" i="21" s="1"/>
  <c r="N38" i="8"/>
  <c r="AL26" i="8"/>
  <c r="H23" i="8" s="1"/>
  <c r="AN36" i="8"/>
  <c r="AR25" i="8"/>
  <c r="AO27" i="27"/>
  <c r="AN27" i="27"/>
  <c r="O8" i="29"/>
  <c r="BC11" i="29"/>
  <c r="AQ35" i="22"/>
  <c r="AP35" i="22"/>
  <c r="I28" i="19"/>
  <c r="AW31" i="19"/>
  <c r="I35" i="29"/>
  <c r="AW27" i="29"/>
  <c r="AW28" i="29"/>
  <c r="AQ41" i="23"/>
  <c r="AP41" i="23"/>
  <c r="BB47" i="28"/>
  <c r="BB46" i="28"/>
  <c r="AM61" i="26"/>
  <c r="AW60" i="26" s="1"/>
  <c r="AL61" i="26"/>
  <c r="AV60" i="26" s="1"/>
  <c r="AK62" i="15"/>
  <c r="AJ62" i="15"/>
  <c r="AM45" i="27"/>
  <c r="AW44" i="27" s="1"/>
  <c r="AL45" i="27"/>
  <c r="AV44" i="27" s="1"/>
  <c r="AK16" i="26"/>
  <c r="AJ16" i="26"/>
  <c r="AM51" i="23"/>
  <c r="AL51" i="23"/>
  <c r="AS55" i="23"/>
  <c r="AR55" i="23"/>
  <c r="AQ64" i="23"/>
  <c r="AP64" i="23"/>
  <c r="AO19" i="23"/>
  <c r="AN19" i="23"/>
  <c r="AV42" i="19"/>
  <c r="AO42" i="21"/>
  <c r="AN42" i="21"/>
  <c r="AX42" i="21" s="1"/>
  <c r="AQ48" i="26"/>
  <c r="BA47" i="26" s="1"/>
  <c r="AP48" i="26"/>
  <c r="AZ47" i="26" s="1"/>
  <c r="M14" i="22"/>
  <c r="BA16" i="22"/>
  <c r="AQ22" i="26"/>
  <c r="AP22" i="26"/>
  <c r="AS60" i="21"/>
  <c r="AR60" i="21"/>
  <c r="AO19" i="27"/>
  <c r="K21" i="27" s="1"/>
  <c r="AN19" i="27"/>
  <c r="J21" i="27" s="1"/>
  <c r="AK46" i="24"/>
  <c r="AU46" i="24" s="1"/>
  <c r="AJ46" i="24"/>
  <c r="AT46" i="24" s="1"/>
  <c r="AO23" i="24"/>
  <c r="AN23" i="24"/>
  <c r="AM18" i="24"/>
  <c r="AL18" i="24"/>
  <c r="AS25" i="24"/>
  <c r="AR25" i="24"/>
  <c r="AM52" i="24"/>
  <c r="AW51" i="24" s="1"/>
  <c r="AL52" i="24"/>
  <c r="AV51" i="24" s="1"/>
  <c r="AO20" i="25"/>
  <c r="AN20" i="25"/>
  <c r="AK16" i="25"/>
  <c r="AJ16" i="25"/>
  <c r="AS35" i="25"/>
  <c r="AR35" i="25"/>
  <c r="AM47" i="25"/>
  <c r="AW47" i="25" s="1"/>
  <c r="AL47" i="25"/>
  <c r="AV47" i="25" s="1"/>
  <c r="AS43" i="11"/>
  <c r="BC42" i="11" s="1"/>
  <c r="AR43" i="11"/>
  <c r="BB42" i="11" s="1"/>
  <c r="N13" i="10"/>
  <c r="BB15" i="10"/>
  <c r="BB16" i="10"/>
  <c r="BB55" i="21"/>
  <c r="BB54" i="21"/>
  <c r="AM47" i="21"/>
  <c r="AL47" i="21"/>
  <c r="AS67" i="18"/>
  <c r="AR67" i="18"/>
  <c r="J30" i="24"/>
  <c r="AL55" i="8"/>
  <c r="BB67" i="24"/>
  <c r="AK39" i="27"/>
  <c r="AU39" i="27" s="1"/>
  <c r="AJ39" i="27"/>
  <c r="AT39" i="27" s="1"/>
  <c r="AK46" i="29"/>
  <c r="AJ46" i="29"/>
  <c r="AK35" i="19"/>
  <c r="AJ35" i="19"/>
  <c r="BB34" i="11"/>
  <c r="BB35" i="11"/>
  <c r="N32" i="11"/>
  <c r="AM12" i="26"/>
  <c r="AL12" i="26"/>
  <c r="AO31" i="19"/>
  <c r="AN31" i="19"/>
  <c r="AZ16" i="29"/>
  <c r="AZ17" i="29"/>
  <c r="L17" i="29"/>
  <c r="AK41" i="23"/>
  <c r="AJ41" i="23"/>
  <c r="BC47" i="28"/>
  <c r="BC46" i="28"/>
  <c r="AQ61" i="26"/>
  <c r="AP61" i="26"/>
  <c r="AQ62" i="15"/>
  <c r="AP62" i="15"/>
  <c r="AO45" i="27"/>
  <c r="AY44" i="27" s="1"/>
  <c r="AN45" i="27"/>
  <c r="AX44" i="27" s="1"/>
  <c r="AQ11" i="26"/>
  <c r="M8" i="26" s="1"/>
  <c r="AP11" i="26"/>
  <c r="L8" i="26" s="1"/>
  <c r="AK56" i="23"/>
  <c r="AJ56" i="23"/>
  <c r="AO48" i="23"/>
  <c r="AN48" i="23"/>
  <c r="AO53" i="23"/>
  <c r="AY53" i="23" s="1"/>
  <c r="AN53" i="23"/>
  <c r="AX53" i="23" s="1"/>
  <c r="AO58" i="21"/>
  <c r="AN58" i="21"/>
  <c r="AS48" i="26"/>
  <c r="AR48" i="26"/>
  <c r="AK46" i="22"/>
  <c r="AJ46" i="22"/>
  <c r="AT27" i="11"/>
  <c r="F24" i="11"/>
  <c r="AQ60" i="23"/>
  <c r="AP60" i="23"/>
  <c r="AS45" i="18"/>
  <c r="AR45" i="18"/>
  <c r="AK19" i="27"/>
  <c r="G21" i="27" s="1"/>
  <c r="AJ19" i="27"/>
  <c r="F21" i="27" s="1"/>
  <c r="AS46" i="24"/>
  <c r="BC46" i="24" s="1"/>
  <c r="AR46" i="24"/>
  <c r="BB46" i="24" s="1"/>
  <c r="AO68" i="24"/>
  <c r="AN68" i="24"/>
  <c r="AX68" i="24" s="1"/>
  <c r="AK36" i="24"/>
  <c r="AJ36" i="24"/>
  <c r="AQ69" i="24"/>
  <c r="AP69" i="24"/>
  <c r="AK31" i="24"/>
  <c r="AJ31" i="24"/>
  <c r="AT42" i="27"/>
  <c r="AT43" i="27"/>
  <c r="AS20" i="25"/>
  <c r="AR20" i="25"/>
  <c r="AQ34" i="25"/>
  <c r="AP34" i="25"/>
  <c r="AK31" i="25"/>
  <c r="AJ31" i="25"/>
  <c r="AO33" i="25"/>
  <c r="AN33" i="25"/>
  <c r="AM43" i="11"/>
  <c r="AL43" i="11"/>
  <c r="AQ67" i="25"/>
  <c r="AP67" i="25"/>
  <c r="AV59" i="10"/>
  <c r="AV58" i="10"/>
  <c r="BC54" i="21"/>
  <c r="BC55" i="21"/>
  <c r="AR14" i="28"/>
  <c r="N13" i="28" s="1"/>
  <c r="AZ23" i="26"/>
  <c r="AY51" i="21"/>
  <c r="AO17" i="27"/>
  <c r="K17" i="27" s="1"/>
  <c r="AN17" i="27"/>
  <c r="AO43" i="29"/>
  <c r="AN43" i="29"/>
  <c r="AK49" i="28"/>
  <c r="AU48" i="28" s="1"/>
  <c r="AJ49" i="28"/>
  <c r="AT48" i="28" s="1"/>
  <c r="AQ35" i="19"/>
  <c r="AP35" i="19"/>
  <c r="AS12" i="26"/>
  <c r="AR12" i="26"/>
  <c r="H28" i="17"/>
  <c r="AV30" i="17"/>
  <c r="AQ52" i="29"/>
  <c r="BA52" i="29" s="1"/>
  <c r="AP52" i="29"/>
  <c r="AZ52" i="29" s="1"/>
  <c r="AM41" i="23"/>
  <c r="AL41" i="23"/>
  <c r="AQ24" i="25"/>
  <c r="AP24" i="25"/>
  <c r="AK13" i="27"/>
  <c r="G10" i="27" s="1"/>
  <c r="AJ13" i="27"/>
  <c r="F10" i="27" s="1"/>
  <c r="AO61" i="26"/>
  <c r="AN61" i="26"/>
  <c r="AK45" i="27"/>
  <c r="AU44" i="27" s="1"/>
  <c r="AJ45" i="27"/>
  <c r="AT44" i="27" s="1"/>
  <c r="AO51" i="23"/>
  <c r="AY50" i="23" s="1"/>
  <c r="AN51" i="23"/>
  <c r="AX50" i="23" s="1"/>
  <c r="AK36" i="23"/>
  <c r="AJ36" i="23"/>
  <c r="AO63" i="23"/>
  <c r="AN63" i="23"/>
  <c r="AM29" i="20"/>
  <c r="AL29" i="20"/>
  <c r="AQ54" i="21"/>
  <c r="AP54" i="21"/>
  <c r="AQ40" i="25"/>
  <c r="BA40" i="25" s="1"/>
  <c r="AP40" i="25"/>
  <c r="AZ40" i="25" s="1"/>
  <c r="AK56" i="22"/>
  <c r="AU56" i="22" s="1"/>
  <c r="AJ56" i="22"/>
  <c r="AT56" i="22" s="1"/>
  <c r="J21" i="11"/>
  <c r="AX23" i="11"/>
  <c r="AX24" i="11"/>
  <c r="AS60" i="23"/>
  <c r="AR60" i="23"/>
  <c r="AK67" i="18"/>
  <c r="AU67" i="18" s="1"/>
  <c r="AJ67" i="18"/>
  <c r="AT67" i="18" s="1"/>
  <c r="AQ46" i="24"/>
  <c r="AP46" i="24"/>
  <c r="AQ54" i="24"/>
  <c r="BA54" i="24" s="1"/>
  <c r="AP54" i="24"/>
  <c r="AZ54" i="24" s="1"/>
  <c r="AQ44" i="24"/>
  <c r="BA44" i="24" s="1"/>
  <c r="AP44" i="24"/>
  <c r="AZ44" i="24" s="1"/>
  <c r="AM57" i="24"/>
  <c r="AW57" i="24" s="1"/>
  <c r="AL57" i="24"/>
  <c r="AV57" i="24" s="1"/>
  <c r="AS40" i="24"/>
  <c r="AR40" i="24"/>
  <c r="AU43" i="27"/>
  <c r="AU42" i="27"/>
  <c r="AM20" i="25"/>
  <c r="AL20" i="25"/>
  <c r="AS16" i="25"/>
  <c r="AR16" i="25"/>
  <c r="AK51" i="25"/>
  <c r="AJ51" i="25"/>
  <c r="AS30" i="25"/>
  <c r="AR30" i="25"/>
  <c r="BA42" i="11"/>
  <c r="BA43" i="11"/>
  <c r="AS67" i="25"/>
  <c r="BC66" i="25" s="1"/>
  <c r="AR67" i="25"/>
  <c r="BB66" i="25" s="1"/>
  <c r="AO67" i="17"/>
  <c r="AY66" i="17" s="1"/>
  <c r="AN67" i="17"/>
  <c r="AX66" i="17" s="1"/>
  <c r="AS45" i="24"/>
  <c r="AR45" i="24"/>
  <c r="AK39" i="15"/>
  <c r="AJ39" i="15"/>
  <c r="AM47" i="29"/>
  <c r="AW46" i="29" s="1"/>
  <c r="AL47" i="29"/>
  <c r="AV46" i="29" s="1"/>
  <c r="AM49" i="28"/>
  <c r="AL49" i="28"/>
  <c r="AV48" i="28" s="1"/>
  <c r="AZ30" i="11"/>
  <c r="L27" i="11"/>
  <c r="AK12" i="26"/>
  <c r="AJ12" i="26"/>
  <c r="I28" i="17"/>
  <c r="AW30" i="17"/>
  <c r="AO52" i="29"/>
  <c r="AN52" i="29"/>
  <c r="AK63" i="22"/>
  <c r="AJ63" i="22"/>
  <c r="AQ13" i="27"/>
  <c r="AP13" i="27"/>
  <c r="AS61" i="26"/>
  <c r="BC61" i="26" s="1"/>
  <c r="AR61" i="26"/>
  <c r="BB61" i="26" s="1"/>
  <c r="BA50" i="26"/>
  <c r="BA51" i="26"/>
  <c r="AO13" i="26"/>
  <c r="AN13" i="26"/>
  <c r="AM39" i="23"/>
  <c r="AL39" i="23"/>
  <c r="AQ24" i="23"/>
  <c r="AP24" i="23"/>
  <c r="AM37" i="23"/>
  <c r="AL37" i="23"/>
  <c r="AS29" i="20"/>
  <c r="AR29" i="20"/>
  <c r="AM45" i="18"/>
  <c r="AL45" i="18"/>
  <c r="AK40" i="25"/>
  <c r="AU40" i="25" s="1"/>
  <c r="AJ40" i="25"/>
  <c r="AT40" i="25" s="1"/>
  <c r="AK46" i="21"/>
  <c r="AJ46" i="21"/>
  <c r="AV17" i="11"/>
  <c r="AV18" i="11"/>
  <c r="H15" i="11"/>
  <c r="AM60" i="23"/>
  <c r="AL60" i="23"/>
  <c r="AX66" i="26"/>
  <c r="AW48" i="28"/>
  <c r="AK26" i="24"/>
  <c r="AJ26" i="24"/>
  <c r="AK18" i="24"/>
  <c r="AJ18" i="24"/>
  <c r="AK61" i="24"/>
  <c r="AJ61" i="24"/>
  <c r="AQ34" i="24"/>
  <c r="AP34" i="24"/>
  <c r="N14" i="26"/>
  <c r="BB17" i="26"/>
  <c r="AQ54" i="25"/>
  <c r="AP54" i="25"/>
  <c r="AM52" i="25"/>
  <c r="AL52" i="25"/>
  <c r="AS60" i="25"/>
  <c r="BC59" i="25" s="1"/>
  <c r="AR60" i="25"/>
  <c r="BB59" i="25" s="1"/>
  <c r="AM57" i="25"/>
  <c r="AW57" i="25" s="1"/>
  <c r="AL57" i="25"/>
  <c r="AV57" i="25" s="1"/>
  <c r="AK55" i="29"/>
  <c r="AU54" i="29" s="1"/>
  <c r="AJ55" i="29"/>
  <c r="AT54" i="29" s="1"/>
  <c r="AO67" i="25"/>
  <c r="AY66" i="25" s="1"/>
  <c r="AN67" i="25"/>
  <c r="AX66" i="25" s="1"/>
  <c r="AS67" i="17"/>
  <c r="AR67" i="17"/>
  <c r="AM60" i="17"/>
  <c r="AW60" i="17" s="1"/>
  <c r="AL60" i="17"/>
  <c r="AV60" i="17" s="1"/>
  <c r="AK43" i="29"/>
  <c r="AJ43" i="29"/>
  <c r="F14" i="19"/>
  <c r="AT16" i="19"/>
  <c r="BB12" i="29"/>
  <c r="N10" i="29"/>
  <c r="AP21" i="16"/>
  <c r="AJ26" i="8"/>
  <c r="F23" i="8" s="1"/>
  <c r="AT47" i="26"/>
  <c r="AZ43" i="24"/>
  <c r="I11" i="12"/>
  <c r="AW14" i="12"/>
  <c r="AM43" i="29"/>
  <c r="AL43" i="29"/>
  <c r="AS49" i="28"/>
  <c r="BC48" i="28" s="1"/>
  <c r="AR49" i="28"/>
  <c r="BB48" i="28" s="1"/>
  <c r="AQ16" i="14"/>
  <c r="AP16" i="14"/>
  <c r="AK52" i="29"/>
  <c r="AU52" i="29" s="1"/>
  <c r="AJ52" i="29"/>
  <c r="AT52" i="29" s="1"/>
  <c r="AU36" i="29"/>
  <c r="AU37" i="29"/>
  <c r="BA62" i="22"/>
  <c r="BA63" i="22"/>
  <c r="AM13" i="27"/>
  <c r="I10" i="27" s="1"/>
  <c r="AL13" i="27"/>
  <c r="H10" i="27" s="1"/>
  <c r="AO35" i="23"/>
  <c r="AN35" i="23"/>
  <c r="AK11" i="26"/>
  <c r="AJ11" i="26"/>
  <c r="AQ39" i="23"/>
  <c r="AP39" i="23"/>
  <c r="AK61" i="23"/>
  <c r="AJ61" i="23"/>
  <c r="AM27" i="23"/>
  <c r="AW26" i="23" s="1"/>
  <c r="AL27" i="23"/>
  <c r="AM40" i="25"/>
  <c r="AW40" i="25" s="1"/>
  <c r="AL40" i="25"/>
  <c r="AV40" i="25" s="1"/>
  <c r="AQ49" i="21"/>
  <c r="AP49" i="21"/>
  <c r="AO59" i="17"/>
  <c r="AY59" i="17" s="1"/>
  <c r="AN59" i="17"/>
  <c r="AX59" i="17" s="1"/>
  <c r="AM67" i="24"/>
  <c r="AL67" i="24"/>
  <c r="N26" i="24"/>
  <c r="BB29" i="24"/>
  <c r="AO53" i="24"/>
  <c r="AN53" i="24"/>
  <c r="AM32" i="24"/>
  <c r="AL32" i="24"/>
  <c r="AQ19" i="24"/>
  <c r="M16" i="24" s="1"/>
  <c r="AP19" i="24"/>
  <c r="L16" i="24" s="1"/>
  <c r="AM22" i="24"/>
  <c r="AL22" i="24"/>
  <c r="AO58" i="25"/>
  <c r="AN58" i="25"/>
  <c r="AM42" i="25"/>
  <c r="AL42" i="25"/>
  <c r="AO18" i="25"/>
  <c r="AN18" i="25"/>
  <c r="AM55" i="29"/>
  <c r="AL55" i="29"/>
  <c r="AM56" i="25"/>
  <c r="AL56" i="25"/>
  <c r="AS20" i="24"/>
  <c r="AR20" i="24"/>
  <c r="AK18" i="19"/>
  <c r="AJ18" i="19"/>
  <c r="AQ35" i="26"/>
  <c r="AP35" i="26"/>
  <c r="F19" i="19"/>
  <c r="AT21" i="19"/>
  <c r="AT22" i="19"/>
  <c r="AQ43" i="29"/>
  <c r="BA42" i="29" s="1"/>
  <c r="AP43" i="29"/>
  <c r="AZ11" i="25"/>
  <c r="L8" i="25"/>
  <c r="AS40" i="25"/>
  <c r="BC40" i="25" s="1"/>
  <c r="AR40" i="25"/>
  <c r="BB40" i="25" s="1"/>
  <c r="AS37" i="27"/>
  <c r="BC37" i="27" s="1"/>
  <c r="AR37" i="27"/>
  <c r="BB37" i="27" s="1"/>
  <c r="J24" i="29"/>
  <c r="AX21" i="29"/>
  <c r="AK35" i="14"/>
  <c r="AJ35" i="14"/>
  <c r="AS52" i="21"/>
  <c r="AR52" i="21"/>
  <c r="AO13" i="27"/>
  <c r="AN13" i="27"/>
  <c r="AQ35" i="23"/>
  <c r="AP35" i="23"/>
  <c r="AM11" i="26"/>
  <c r="AL11" i="26"/>
  <c r="AK39" i="23"/>
  <c r="AJ39" i="23"/>
  <c r="AQ29" i="23"/>
  <c r="AP29" i="23"/>
  <c r="AQ19" i="23"/>
  <c r="AP19" i="23"/>
  <c r="AM27" i="25"/>
  <c r="AL27" i="25"/>
  <c r="F27" i="26"/>
  <c r="AO40" i="25"/>
  <c r="AN40" i="25"/>
  <c r="AS50" i="21"/>
  <c r="AR50" i="21"/>
  <c r="AX65" i="10"/>
  <c r="AX64" i="10"/>
  <c r="AK68" i="26"/>
  <c r="AJ68" i="26"/>
  <c r="AW59" i="17"/>
  <c r="AW58" i="17"/>
  <c r="AK67" i="24"/>
  <c r="AU67" i="24" s="1"/>
  <c r="AJ67" i="24"/>
  <c r="AT67" i="24" s="1"/>
  <c r="AK66" i="24"/>
  <c r="AJ66" i="24"/>
  <c r="AO18" i="24"/>
  <c r="AN18" i="24"/>
  <c r="AO38" i="24"/>
  <c r="AN38" i="24"/>
  <c r="AM62" i="24"/>
  <c r="AL62" i="24"/>
  <c r="AM56" i="18"/>
  <c r="AW55" i="18" s="1"/>
  <c r="AL56" i="18"/>
  <c r="AV55" i="18" s="1"/>
  <c r="AM36" i="25"/>
  <c r="AL36" i="25"/>
  <c r="AO48" i="25"/>
  <c r="AN48" i="25"/>
  <c r="AM32" i="25"/>
  <c r="AL32" i="25"/>
  <c r="AO28" i="25"/>
  <c r="AN28" i="25"/>
  <c r="AO16" i="25"/>
  <c r="AN16" i="25"/>
  <c r="AO55" i="29"/>
  <c r="AN55" i="29"/>
  <c r="AQ56" i="25"/>
  <c r="AP56" i="25"/>
  <c r="AS16" i="14"/>
  <c r="AR16" i="14"/>
  <c r="AM37" i="24"/>
  <c r="AW37" i="24" s="1"/>
  <c r="AL37" i="24"/>
  <c r="BB13" i="29"/>
  <c r="H20" i="22"/>
  <c r="AV23" i="22"/>
  <c r="AS43" i="29"/>
  <c r="AR43" i="29"/>
  <c r="BB43" i="29" s="1"/>
  <c r="AM16" i="25"/>
  <c r="AL16" i="25"/>
  <c r="AT30" i="10"/>
  <c r="F27" i="10"/>
  <c r="BA11" i="25"/>
  <c r="M8" i="25"/>
  <c r="AS45" i="21"/>
  <c r="AR45" i="21"/>
  <c r="AQ37" i="27"/>
  <c r="AP37" i="27"/>
  <c r="AY22" i="29"/>
  <c r="AY21" i="29"/>
  <c r="AM35" i="14"/>
  <c r="AL35" i="14"/>
  <c r="AM17" i="27"/>
  <c r="AL17" i="27"/>
  <c r="AM35" i="23"/>
  <c r="AL35" i="23"/>
  <c r="AK56" i="21"/>
  <c r="AJ56" i="21"/>
  <c r="AO11" i="26"/>
  <c r="K8" i="26" s="1"/>
  <c r="AN11" i="26"/>
  <c r="J8" i="26" s="1"/>
  <c r="AS39" i="23"/>
  <c r="AR39" i="23"/>
  <c r="AS20" i="23"/>
  <c r="AR20" i="23"/>
  <c r="AS70" i="23"/>
  <c r="AR70" i="23"/>
  <c r="AQ42" i="21"/>
  <c r="AP42" i="21"/>
  <c r="G27" i="26"/>
  <c r="AZ61" i="10"/>
  <c r="AZ62" i="10"/>
  <c r="AM49" i="23"/>
  <c r="AW49" i="23" s="1"/>
  <c r="AL49" i="23"/>
  <c r="AV49" i="23" s="1"/>
  <c r="AK45" i="18"/>
  <c r="AJ45" i="18"/>
  <c r="AT35" i="10"/>
  <c r="F33" i="10"/>
  <c r="AS68" i="26"/>
  <c r="AR68" i="26"/>
  <c r="AS59" i="17"/>
  <c r="BC58" i="17" s="1"/>
  <c r="AR59" i="17"/>
  <c r="BB58" i="17" s="1"/>
  <c r="AQ67" i="24"/>
  <c r="AP67" i="24"/>
  <c r="AS70" i="24"/>
  <c r="AR70" i="24"/>
  <c r="AQ59" i="24"/>
  <c r="BA59" i="24" s="1"/>
  <c r="AP59" i="24"/>
  <c r="AZ59" i="24" s="1"/>
  <c r="AQ49" i="24"/>
  <c r="BA48" i="24" s="1"/>
  <c r="AP49" i="24"/>
  <c r="AZ48" i="24" s="1"/>
  <c r="AO58" i="24"/>
  <c r="AN58" i="24"/>
  <c r="AS25" i="25"/>
  <c r="AR25" i="25"/>
  <c r="AO36" i="25"/>
  <c r="AN36" i="25"/>
  <c r="AQ49" i="25"/>
  <c r="AP49" i="25"/>
  <c r="AQ16" i="25"/>
  <c r="AP16" i="25"/>
  <c r="AK21" i="25"/>
  <c r="AJ21" i="25"/>
  <c r="AX51" i="21"/>
  <c r="AX52" i="21"/>
  <c r="AQ55" i="29"/>
  <c r="BA55" i="29" s="1"/>
  <c r="AP55" i="29"/>
  <c r="AZ55" i="29" s="1"/>
  <c r="AK56" i="25"/>
  <c r="AU56" i="25" s="1"/>
  <c r="AJ56" i="25"/>
  <c r="AT56" i="25" s="1"/>
  <c r="AS66" i="12"/>
  <c r="AR66" i="12"/>
  <c r="AO53" i="26"/>
  <c r="AN53" i="26"/>
  <c r="AV15" i="29"/>
  <c r="AV16" i="29"/>
  <c r="H16" i="29"/>
  <c r="AY42" i="22"/>
  <c r="AY41" i="22"/>
  <c r="BC18" i="25"/>
  <c r="BC19" i="25"/>
  <c r="O16" i="25"/>
  <c r="BC27" i="25"/>
  <c r="BC28" i="25"/>
  <c r="O25" i="25"/>
  <c r="BC47" i="10"/>
  <c r="BC46" i="10"/>
  <c r="BC52" i="16"/>
  <c r="BC53" i="16"/>
  <c r="AU46" i="25"/>
  <c r="AU47" i="25"/>
  <c r="AQ61" i="18"/>
  <c r="AP61" i="18"/>
  <c r="AK51" i="20"/>
  <c r="AJ51" i="20"/>
  <c r="AM22" i="17"/>
  <c r="AL22" i="17"/>
  <c r="AS63" i="21"/>
  <c r="AR63" i="21"/>
  <c r="AM57" i="18"/>
  <c r="AL57" i="18"/>
  <c r="AY44" i="23"/>
  <c r="AT53" i="17"/>
  <c r="AR12" i="8"/>
  <c r="AM23" i="15"/>
  <c r="AL23" i="15"/>
  <c r="AM23" i="26"/>
  <c r="AL23" i="26"/>
  <c r="AS43" i="28"/>
  <c r="AR43" i="28"/>
  <c r="BB42" i="28" s="1"/>
  <c r="AS62" i="17"/>
  <c r="AR62" i="17"/>
  <c r="AS41" i="28"/>
  <c r="BC41" i="28" s="1"/>
  <c r="AR41" i="28"/>
  <c r="BB41" i="28" s="1"/>
  <c r="AO22" i="27"/>
  <c r="AN22" i="27"/>
  <c r="AK34" i="17"/>
  <c r="AJ34" i="17"/>
  <c r="AM16" i="28"/>
  <c r="I16" i="28" s="1"/>
  <c r="AL16" i="28"/>
  <c r="H16" i="28" s="1"/>
  <c r="AQ59" i="27"/>
  <c r="BA58" i="27" s="1"/>
  <c r="AP59" i="27"/>
  <c r="AZ58" i="27" s="1"/>
  <c r="AK18" i="27"/>
  <c r="G20" i="27" s="1"/>
  <c r="AJ18" i="27"/>
  <c r="F20" i="27" s="1"/>
  <c r="AW39" i="28"/>
  <c r="AW40" i="28"/>
  <c r="AO48" i="26"/>
  <c r="AN48" i="26"/>
  <c r="AX48" i="26" s="1"/>
  <c r="AS40" i="26"/>
  <c r="AR40" i="26"/>
  <c r="AK36" i="26"/>
  <c r="AJ36" i="26"/>
  <c r="AQ58" i="28"/>
  <c r="AP58" i="28"/>
  <c r="AK53" i="26"/>
  <c r="AJ53" i="26"/>
  <c r="AS69" i="28"/>
  <c r="AR69" i="28"/>
  <c r="BC51" i="26"/>
  <c r="AS68" i="28"/>
  <c r="AR68" i="28"/>
  <c r="AW16" i="29"/>
  <c r="I16" i="29"/>
  <c r="AW15" i="29"/>
  <c r="AS20" i="27"/>
  <c r="AR20" i="27"/>
  <c r="AK65" i="28"/>
  <c r="AJ65" i="28"/>
  <c r="M26" i="26"/>
  <c r="BA28" i="26"/>
  <c r="BA57" i="23"/>
  <c r="BA56" i="23"/>
  <c r="AU58" i="24"/>
  <c r="AU57" i="24"/>
  <c r="H8" i="21"/>
  <c r="AV11" i="21"/>
  <c r="BB70" i="22"/>
  <c r="BB69" i="22"/>
  <c r="AZ70" i="22"/>
  <c r="AZ69" i="22"/>
  <c r="N19" i="25"/>
  <c r="BB21" i="25"/>
  <c r="BB22" i="25"/>
  <c r="AT19" i="14"/>
  <c r="AT20" i="14"/>
  <c r="F17" i="14"/>
  <c r="AS61" i="18"/>
  <c r="BC61" i="18" s="1"/>
  <c r="AR61" i="18"/>
  <c r="BB61" i="18" s="1"/>
  <c r="AK31" i="26"/>
  <c r="AJ31" i="26"/>
  <c r="AM42" i="26"/>
  <c r="AL42" i="26"/>
  <c r="AS65" i="17"/>
  <c r="AR65" i="17"/>
  <c r="AK61" i="14"/>
  <c r="AJ61" i="14"/>
  <c r="AO63" i="25"/>
  <c r="AN63" i="25"/>
  <c r="AS61" i="25"/>
  <c r="AR61" i="25"/>
  <c r="AS55" i="20"/>
  <c r="AR55" i="20"/>
  <c r="AO38" i="20"/>
  <c r="AN38" i="20"/>
  <c r="AS35" i="20"/>
  <c r="AR35" i="20"/>
  <c r="AS30" i="20"/>
  <c r="AR30" i="20"/>
  <c r="AM42" i="17"/>
  <c r="AL42" i="17"/>
  <c r="AO53" i="17"/>
  <c r="AN53" i="17"/>
  <c r="AM62" i="17"/>
  <c r="AL62" i="17"/>
  <c r="AM67" i="17"/>
  <c r="AL67" i="17"/>
  <c r="K17" i="17"/>
  <c r="AY19" i="17"/>
  <c r="AK63" i="21"/>
  <c r="AJ63" i="21"/>
  <c r="AO53" i="18"/>
  <c r="AN53" i="18"/>
  <c r="AQ49" i="18"/>
  <c r="BA49" i="18" s="1"/>
  <c r="AP49" i="18"/>
  <c r="AZ49" i="18" s="1"/>
  <c r="AQ41" i="27"/>
  <c r="AP41" i="27"/>
  <c r="AM47" i="26"/>
  <c r="AL47" i="26"/>
  <c r="AM48" i="29"/>
  <c r="AW47" i="29" s="1"/>
  <c r="AL48" i="29"/>
  <c r="AV47" i="29" s="1"/>
  <c r="AT58" i="24"/>
  <c r="AT57" i="24"/>
  <c r="AU30" i="21"/>
  <c r="G27" i="21"/>
  <c r="AU29" i="21"/>
  <c r="AO43" i="26"/>
  <c r="AY43" i="26" s="1"/>
  <c r="AN43" i="26"/>
  <c r="AX43" i="26" s="1"/>
  <c r="AS31" i="26"/>
  <c r="AR31" i="26"/>
  <c r="AS63" i="27"/>
  <c r="BC63" i="27" s="1"/>
  <c r="AR63" i="27"/>
  <c r="BB63" i="27" s="1"/>
  <c r="AM47" i="20"/>
  <c r="AL47" i="20"/>
  <c r="AS50" i="18"/>
  <c r="BC50" i="18" s="1"/>
  <c r="AR50" i="18"/>
  <c r="BB50" i="18" s="1"/>
  <c r="AS41" i="27"/>
  <c r="BC41" i="27" s="1"/>
  <c r="AR41" i="27"/>
  <c r="BB41" i="27" s="1"/>
  <c r="AY67" i="8"/>
  <c r="AO23" i="26"/>
  <c r="AN23" i="26"/>
  <c r="AK12" i="14"/>
  <c r="AJ12" i="14"/>
  <c r="AK48" i="27"/>
  <c r="AJ48" i="27"/>
  <c r="AK34" i="10"/>
  <c r="AJ34" i="10"/>
  <c r="AM41" i="28"/>
  <c r="AL41" i="28"/>
  <c r="AV40" i="28" s="1"/>
  <c r="AQ22" i="27"/>
  <c r="AP22" i="27"/>
  <c r="AO32" i="16"/>
  <c r="AN32" i="16"/>
  <c r="AK36" i="28"/>
  <c r="AU36" i="28" s="1"/>
  <c r="AJ36" i="28"/>
  <c r="AT36" i="28" s="1"/>
  <c r="AM62" i="27"/>
  <c r="AW61" i="27" s="1"/>
  <c r="AL62" i="27"/>
  <c r="AV61" i="27" s="1"/>
  <c r="AO18" i="27"/>
  <c r="K20" i="27" s="1"/>
  <c r="AN18" i="27"/>
  <c r="J20" i="27" s="1"/>
  <c r="AQ56" i="27"/>
  <c r="AP56" i="27"/>
  <c r="AM37" i="26"/>
  <c r="AL37" i="26"/>
  <c r="AQ49" i="26"/>
  <c r="AP49" i="26"/>
  <c r="AK66" i="26"/>
  <c r="AJ66" i="26"/>
  <c r="AS58" i="28"/>
  <c r="AR58" i="28"/>
  <c r="AS53" i="26"/>
  <c r="BC53" i="26" s="1"/>
  <c r="AR53" i="26"/>
  <c r="BB53" i="26" s="1"/>
  <c r="AM69" i="28"/>
  <c r="AL69" i="28"/>
  <c r="AV68" i="28" s="1"/>
  <c r="AO42" i="26"/>
  <c r="AY42" i="26" s="1"/>
  <c r="AN42" i="26"/>
  <c r="AX13" i="29"/>
  <c r="J10" i="29"/>
  <c r="AX12" i="29"/>
  <c r="AM20" i="27"/>
  <c r="AL20" i="27"/>
  <c r="AM65" i="28"/>
  <c r="AW65" i="28" s="1"/>
  <c r="AL65" i="28"/>
  <c r="AV65" i="28" s="1"/>
  <c r="AW68" i="26"/>
  <c r="AW69" i="26"/>
  <c r="AT45" i="23"/>
  <c r="AT46" i="23"/>
  <c r="AT70" i="24"/>
  <c r="AT69" i="24"/>
  <c r="AW11" i="21"/>
  <c r="I8" i="21"/>
  <c r="BC70" i="22"/>
  <c r="BC69" i="22"/>
  <c r="BA70" i="22"/>
  <c r="BA69" i="22"/>
  <c r="BC22" i="25"/>
  <c r="O19" i="25"/>
  <c r="BC21" i="25"/>
  <c r="BA70" i="23"/>
  <c r="BA69" i="23"/>
  <c r="AU20" i="14"/>
  <c r="G17" i="14"/>
  <c r="AU19" i="14"/>
  <c r="AW64" i="16"/>
  <c r="AW63" i="16"/>
  <c r="AU54" i="25"/>
  <c r="AM57" i="26"/>
  <c r="AL57" i="26"/>
  <c r="AS60" i="26"/>
  <c r="AR60" i="26"/>
  <c r="AQ65" i="17"/>
  <c r="BA65" i="17" s="1"/>
  <c r="AP65" i="17"/>
  <c r="AZ65" i="17" s="1"/>
  <c r="AO58" i="14"/>
  <c r="AN58" i="14"/>
  <c r="AO68" i="25"/>
  <c r="AN68" i="25"/>
  <c r="AQ64" i="25"/>
  <c r="AP64" i="25"/>
  <c r="AK41" i="20"/>
  <c r="AJ41" i="20"/>
  <c r="AK36" i="20"/>
  <c r="AJ36" i="20"/>
  <c r="AQ19" i="20"/>
  <c r="AP19" i="20"/>
  <c r="AQ64" i="20"/>
  <c r="AP64" i="20"/>
  <c r="AK46" i="17"/>
  <c r="AJ46" i="17"/>
  <c r="AS40" i="17"/>
  <c r="AR40" i="17"/>
  <c r="AS55" i="17"/>
  <c r="AR55" i="17"/>
  <c r="AM57" i="17"/>
  <c r="AL57" i="17"/>
  <c r="AM63" i="21"/>
  <c r="AL63" i="21"/>
  <c r="AM67" i="18"/>
  <c r="AL67" i="18"/>
  <c r="AK51" i="18"/>
  <c r="AJ51" i="18"/>
  <c r="AM41" i="27"/>
  <c r="AW40" i="27" s="1"/>
  <c r="AL41" i="27"/>
  <c r="AV40" i="27" s="1"/>
  <c r="AK46" i="27"/>
  <c r="AJ46" i="27"/>
  <c r="AK66" i="16"/>
  <c r="AJ66" i="16"/>
  <c r="AJ49" i="29"/>
  <c r="AZ40" i="29"/>
  <c r="AZ39" i="29"/>
  <c r="AO40" i="28"/>
  <c r="AY40" i="28" s="1"/>
  <c r="AN40" i="28"/>
  <c r="BA22" i="26"/>
  <c r="M20" i="26"/>
  <c r="BA23" i="26"/>
  <c r="AS12" i="14"/>
  <c r="O9" i="14" s="1"/>
  <c r="AR12" i="14"/>
  <c r="N9" i="14" s="1"/>
  <c r="AM48" i="27"/>
  <c r="AW48" i="27" s="1"/>
  <c r="AL48" i="27"/>
  <c r="AV48" i="27" s="1"/>
  <c r="AS62" i="28"/>
  <c r="BC62" i="28" s="1"/>
  <c r="AR62" i="28"/>
  <c r="BB62" i="28" s="1"/>
  <c r="AS34" i="10"/>
  <c r="AR34" i="10"/>
  <c r="AO41" i="28"/>
  <c r="AN41" i="28"/>
  <c r="AK22" i="27"/>
  <c r="AJ22" i="27"/>
  <c r="AK32" i="16"/>
  <c r="AJ32" i="16"/>
  <c r="AS55" i="28"/>
  <c r="BC55" i="28" s="1"/>
  <c r="AR55" i="28"/>
  <c r="BB55" i="28" s="1"/>
  <c r="AM37" i="27"/>
  <c r="AL37" i="27"/>
  <c r="AV37" i="27" s="1"/>
  <c r="AO56" i="27"/>
  <c r="AN56" i="27"/>
  <c r="AK26" i="26"/>
  <c r="AJ26" i="26"/>
  <c r="AO18" i="26"/>
  <c r="AN18" i="26"/>
  <c r="M15" i="26"/>
  <c r="BA17" i="26"/>
  <c r="AK58" i="28"/>
  <c r="AJ58" i="28"/>
  <c r="AO31" i="20"/>
  <c r="AN31" i="20"/>
  <c r="AO69" i="28"/>
  <c r="AN69" i="28"/>
  <c r="AK42" i="26"/>
  <c r="AU42" i="26" s="1"/>
  <c r="AJ42" i="26"/>
  <c r="AT42" i="26" s="1"/>
  <c r="AW68" i="28"/>
  <c r="AY13" i="29"/>
  <c r="K10" i="29"/>
  <c r="AY12" i="29"/>
  <c r="AO20" i="27"/>
  <c r="AN20" i="27"/>
  <c r="AO65" i="28"/>
  <c r="AY65" i="28" s="1"/>
  <c r="AN65" i="28"/>
  <c r="AX65" i="28" s="1"/>
  <c r="AK59" i="26"/>
  <c r="AU59" i="26" s="1"/>
  <c r="AJ59" i="26"/>
  <c r="AT59" i="26" s="1"/>
  <c r="AY65" i="25"/>
  <c r="AY64" i="25"/>
  <c r="AU46" i="23"/>
  <c r="AU45" i="23"/>
  <c r="AU70" i="24"/>
  <c r="AU69" i="24"/>
  <c r="K30" i="24"/>
  <c r="AY33" i="24"/>
  <c r="AT34" i="26"/>
  <c r="F32" i="26"/>
  <c r="AT35" i="26"/>
  <c r="AX40" i="22"/>
  <c r="J37" i="22"/>
  <c r="AX39" i="22"/>
  <c r="BB12" i="21"/>
  <c r="BB13" i="21"/>
  <c r="N10" i="21"/>
  <c r="N13" i="22"/>
  <c r="BB16" i="22"/>
  <c r="BB15" i="22"/>
  <c r="AX25" i="14"/>
  <c r="AX24" i="14"/>
  <c r="J22" i="14"/>
  <c r="BB51" i="25"/>
  <c r="AS55" i="26"/>
  <c r="AR55" i="26"/>
  <c r="AM31" i="26"/>
  <c r="AL31" i="26"/>
  <c r="AO31" i="26"/>
  <c r="K28" i="26" s="1"/>
  <c r="AN31" i="26"/>
  <c r="J28" i="26" s="1"/>
  <c r="AK65" i="17"/>
  <c r="AJ65" i="17"/>
  <c r="AO43" i="14"/>
  <c r="AY42" i="14" s="1"/>
  <c r="AN43" i="14"/>
  <c r="AX42" i="14" s="1"/>
  <c r="AM62" i="25"/>
  <c r="AW62" i="25" s="1"/>
  <c r="AL62" i="25"/>
  <c r="AV62" i="25" s="1"/>
  <c r="AO53" i="20"/>
  <c r="AN53" i="20"/>
  <c r="AS20" i="20"/>
  <c r="AR20" i="20"/>
  <c r="AO23" i="20"/>
  <c r="AN23" i="20"/>
  <c r="AM42" i="20"/>
  <c r="AL42" i="20"/>
  <c r="AQ29" i="20"/>
  <c r="AP29" i="20"/>
  <c r="AQ54" i="17"/>
  <c r="BA54" i="17" s="1"/>
  <c r="AP54" i="17"/>
  <c r="AZ54" i="17" s="1"/>
  <c r="AO48" i="17"/>
  <c r="AN48" i="17"/>
  <c r="AS60" i="17"/>
  <c r="AR60" i="17"/>
  <c r="AK51" i="17"/>
  <c r="AJ51" i="17"/>
  <c r="AS70" i="21"/>
  <c r="AR70" i="21"/>
  <c r="AO59" i="20"/>
  <c r="AY59" i="20" s="1"/>
  <c r="AN59" i="20"/>
  <c r="AX59" i="20" s="1"/>
  <c r="AM52" i="18"/>
  <c r="AL52" i="18"/>
  <c r="AS55" i="18"/>
  <c r="AR55" i="18"/>
  <c r="AO41" i="8"/>
  <c r="K38" i="8" s="1"/>
  <c r="AN41" i="8"/>
  <c r="J38" i="8" s="1"/>
  <c r="AM53" i="17"/>
  <c r="AW53" i="17" s="1"/>
  <c r="AL53" i="17"/>
  <c r="AV53" i="17" s="1"/>
  <c r="AQ41" i="28"/>
  <c r="AP41" i="28"/>
  <c r="AQ49" i="17"/>
  <c r="AP49" i="17"/>
  <c r="AM39" i="25"/>
  <c r="AL39" i="25"/>
  <c r="AQ48" i="27"/>
  <c r="AP48" i="27"/>
  <c r="AQ62" i="28"/>
  <c r="BA62" i="28" s="1"/>
  <c r="AP62" i="28"/>
  <c r="AZ62" i="28" s="1"/>
  <c r="AM34" i="10"/>
  <c r="I31" i="10" s="1"/>
  <c r="AL34" i="10"/>
  <c r="H31" i="10" s="1"/>
  <c r="AK28" i="28"/>
  <c r="G35" i="28" s="1"/>
  <c r="AJ28" i="28"/>
  <c r="F35" i="28" s="1"/>
  <c r="AQ32" i="16"/>
  <c r="AP32" i="16"/>
  <c r="AS16" i="28"/>
  <c r="O16" i="28" s="1"/>
  <c r="AR16" i="28"/>
  <c r="N16" i="28" s="1"/>
  <c r="AQ49" i="27"/>
  <c r="AP49" i="27"/>
  <c r="AM12" i="24"/>
  <c r="I9" i="24" s="1"/>
  <c r="AL12" i="24"/>
  <c r="H9" i="24" s="1"/>
  <c r="AS56" i="27"/>
  <c r="BC56" i="27" s="1"/>
  <c r="AR56" i="27"/>
  <c r="BB56" i="27" s="1"/>
  <c r="AS35" i="26"/>
  <c r="AR35" i="26"/>
  <c r="AM27" i="26"/>
  <c r="AL27" i="26"/>
  <c r="AM48" i="17"/>
  <c r="AW48" i="17" s="1"/>
  <c r="AL48" i="17"/>
  <c r="AV48" i="17" s="1"/>
  <c r="AM59" i="29"/>
  <c r="AL59" i="29"/>
  <c r="AO27" i="28"/>
  <c r="AN27" i="28"/>
  <c r="M28" i="20"/>
  <c r="BA31" i="20"/>
  <c r="AM19" i="28"/>
  <c r="I21" i="28" s="1"/>
  <c r="AL19" i="28"/>
  <c r="H21" i="28" s="1"/>
  <c r="AK44" i="12"/>
  <c r="AJ44" i="12"/>
  <c r="AQ68" i="28"/>
  <c r="AP68" i="28"/>
  <c r="AQ67" i="28"/>
  <c r="AP67" i="28"/>
  <c r="AQ20" i="27"/>
  <c r="AP20" i="27"/>
  <c r="AO59" i="26"/>
  <c r="AY59" i="26" s="1"/>
  <c r="AN59" i="26"/>
  <c r="AX59" i="26" s="1"/>
  <c r="AV26" i="23"/>
  <c r="H23" i="23"/>
  <c r="AV25" i="23"/>
  <c r="AT64" i="23"/>
  <c r="AT63" i="23"/>
  <c r="AX12" i="23"/>
  <c r="J10" i="23"/>
  <c r="AU35" i="26"/>
  <c r="G32" i="26"/>
  <c r="AU34" i="26"/>
  <c r="AY39" i="22"/>
  <c r="AY40" i="22"/>
  <c r="K37" i="22"/>
  <c r="BC13" i="21"/>
  <c r="O10" i="21"/>
  <c r="BC12" i="21"/>
  <c r="AU35" i="25"/>
  <c r="G33" i="25"/>
  <c r="AU36" i="25"/>
  <c r="O13" i="22"/>
  <c r="BC15" i="22"/>
  <c r="AY24" i="14"/>
  <c r="K22" i="14"/>
  <c r="AY25" i="14"/>
  <c r="BC51" i="25"/>
  <c r="BC50" i="25"/>
  <c r="AK61" i="26"/>
  <c r="AJ61" i="26"/>
  <c r="AM32" i="26"/>
  <c r="AL32" i="26"/>
  <c r="AO65" i="17"/>
  <c r="AN65" i="17"/>
  <c r="AM62" i="14"/>
  <c r="AL62" i="14"/>
  <c r="AS65" i="25"/>
  <c r="AR65" i="25"/>
  <c r="AK26" i="20"/>
  <c r="AJ26" i="20"/>
  <c r="AK21" i="20"/>
  <c r="AJ21" i="20"/>
  <c r="AK31" i="20"/>
  <c r="AJ31" i="20"/>
  <c r="AK61" i="20"/>
  <c r="AJ61" i="20"/>
  <c r="AQ34" i="20"/>
  <c r="AP34" i="20"/>
  <c r="AQ64" i="17"/>
  <c r="AP64" i="17"/>
  <c r="AK21" i="17"/>
  <c r="AJ21" i="17"/>
  <c r="AQ44" i="17"/>
  <c r="AP44" i="17"/>
  <c r="AZ43" i="17" s="1"/>
  <c r="AM37" i="17"/>
  <c r="AL37" i="17"/>
  <c r="AO68" i="21"/>
  <c r="AN68" i="21"/>
  <c r="AQ59" i="20"/>
  <c r="AP59" i="20"/>
  <c r="AO63" i="18"/>
  <c r="AN63" i="18"/>
  <c r="AQ64" i="18"/>
  <c r="BA63" i="18" s="1"/>
  <c r="AP64" i="18"/>
  <c r="AQ39" i="26"/>
  <c r="AP39" i="26"/>
  <c r="AQ43" i="28"/>
  <c r="AP43" i="28"/>
  <c r="AK62" i="17"/>
  <c r="AU62" i="17" s="1"/>
  <c r="AJ62" i="17"/>
  <c r="AT62" i="17" s="1"/>
  <c r="AO29" i="26"/>
  <c r="K26" i="26" s="1"/>
  <c r="AN29" i="26"/>
  <c r="J26" i="26" s="1"/>
  <c r="AZ56" i="23"/>
  <c r="AZ57" i="23"/>
  <c r="AK31" i="17"/>
  <c r="AJ31" i="17"/>
  <c r="AM15" i="13"/>
  <c r="AO54" i="13"/>
  <c r="AY54" i="13" s="1"/>
  <c r="BB56" i="17"/>
  <c r="AZ57" i="28"/>
  <c r="AR45" i="14"/>
  <c r="H21" i="26"/>
  <c r="AV24" i="26"/>
  <c r="AS19" i="19"/>
  <c r="AR19" i="19"/>
  <c r="AS39" i="25"/>
  <c r="AR39" i="25"/>
  <c r="AK62" i="28"/>
  <c r="AU62" i="28" s="1"/>
  <c r="AJ62" i="28"/>
  <c r="AT62" i="28" s="1"/>
  <c r="AM28" i="28"/>
  <c r="I35" i="28" s="1"/>
  <c r="AL28" i="28"/>
  <c r="H35" i="28" s="1"/>
  <c r="AM26" i="24"/>
  <c r="AL26" i="24"/>
  <c r="AQ69" i="27"/>
  <c r="BA68" i="27" s="1"/>
  <c r="AP69" i="27"/>
  <c r="AZ68" i="27" s="1"/>
  <c r="AM11" i="24"/>
  <c r="AL11" i="24"/>
  <c r="AK56" i="27"/>
  <c r="AJ56" i="27"/>
  <c r="AQ34" i="26"/>
  <c r="AP34" i="26"/>
  <c r="AO28" i="26"/>
  <c r="AN28" i="26"/>
  <c r="AK59" i="29"/>
  <c r="AJ59" i="29"/>
  <c r="AQ27" i="28"/>
  <c r="M34" i="28" s="1"/>
  <c r="AP27" i="28"/>
  <c r="L34" i="28" s="1"/>
  <c r="AM14" i="14"/>
  <c r="I11" i="14" s="1"/>
  <c r="AL14" i="14"/>
  <c r="H11" i="14" s="1"/>
  <c r="AO19" i="28"/>
  <c r="AN19" i="28"/>
  <c r="AM44" i="12"/>
  <c r="AL44" i="12"/>
  <c r="AS36" i="27"/>
  <c r="BC36" i="27" s="1"/>
  <c r="AR36" i="27"/>
  <c r="BB36" i="27" s="1"/>
  <c r="AS67" i="28"/>
  <c r="AR67" i="28"/>
  <c r="AM70" i="23"/>
  <c r="AL70" i="23"/>
  <c r="AK50" i="27"/>
  <c r="AU49" i="27" s="1"/>
  <c r="AJ50" i="27"/>
  <c r="AT49" i="27" s="1"/>
  <c r="AM26" i="20"/>
  <c r="AL26" i="20"/>
  <c r="AW25" i="23"/>
  <c r="I23" i="23"/>
  <c r="AU64" i="23"/>
  <c r="AU63" i="23"/>
  <c r="AZ22" i="22"/>
  <c r="L20" i="22"/>
  <c r="AZ23" i="22"/>
  <c r="J24" i="21"/>
  <c r="AX26" i="21"/>
  <c r="AV14" i="25"/>
  <c r="AV15" i="25"/>
  <c r="H12" i="25"/>
  <c r="N29" i="16"/>
  <c r="BB32" i="16"/>
  <c r="AX11" i="19"/>
  <c r="J8" i="19"/>
  <c r="AO68" i="26"/>
  <c r="AN68" i="26"/>
  <c r="AO58" i="26"/>
  <c r="AN58" i="26"/>
  <c r="AM65" i="17"/>
  <c r="AL65" i="17"/>
  <c r="AQ43" i="14"/>
  <c r="BA42" i="14" s="1"/>
  <c r="AP43" i="14"/>
  <c r="AZ42" i="14" s="1"/>
  <c r="AS70" i="25"/>
  <c r="AR70" i="25"/>
  <c r="AS70" i="20"/>
  <c r="AR70" i="20"/>
  <c r="AQ69" i="20"/>
  <c r="AP69" i="20"/>
  <c r="AO68" i="20"/>
  <c r="AN68" i="20"/>
  <c r="AO48" i="20"/>
  <c r="AN48" i="20"/>
  <c r="AO19" i="20"/>
  <c r="AN19" i="20"/>
  <c r="AM27" i="17"/>
  <c r="AL27" i="17"/>
  <c r="AO58" i="17"/>
  <c r="AN58" i="17"/>
  <c r="AO28" i="17"/>
  <c r="AN28" i="17"/>
  <c r="AM20" i="17"/>
  <c r="AL20" i="17"/>
  <c r="AS65" i="21"/>
  <c r="AR65" i="21"/>
  <c r="AK59" i="20"/>
  <c r="AJ59" i="20"/>
  <c r="AS60" i="18"/>
  <c r="AR60" i="18"/>
  <c r="AK56" i="18"/>
  <c r="AJ56" i="18"/>
  <c r="AS39" i="26"/>
  <c r="AR39" i="26"/>
  <c r="AS40" i="27"/>
  <c r="AR40" i="27"/>
  <c r="AM58" i="28"/>
  <c r="AW58" i="28" s="1"/>
  <c r="AL58" i="28"/>
  <c r="AV58" i="28" s="1"/>
  <c r="AZ28" i="26"/>
  <c r="L26" i="26"/>
  <c r="BA45" i="21"/>
  <c r="BA44" i="21"/>
  <c r="AS20" i="17"/>
  <c r="AR20" i="17"/>
  <c r="AL31" i="15"/>
  <c r="AP60" i="28"/>
  <c r="AR31" i="27"/>
  <c r="N38" i="27" s="1"/>
  <c r="J19" i="17"/>
  <c r="AX21" i="17"/>
  <c r="H37" i="24"/>
  <c r="AV39" i="24"/>
  <c r="AV40" i="24"/>
  <c r="AO41" i="23"/>
  <c r="AN41" i="23"/>
  <c r="AQ21" i="18"/>
  <c r="AP21" i="18"/>
  <c r="AM33" i="28"/>
  <c r="AL33" i="28"/>
  <c r="AK39" i="25"/>
  <c r="AJ39" i="25"/>
  <c r="AQ38" i="24"/>
  <c r="AP38" i="24"/>
  <c r="AO62" i="28"/>
  <c r="AN62" i="28"/>
  <c r="AQ28" i="28"/>
  <c r="M35" i="28" s="1"/>
  <c r="AP28" i="28"/>
  <c r="L35" i="28" s="1"/>
  <c r="AO26" i="24"/>
  <c r="AN26" i="24"/>
  <c r="AQ39" i="27"/>
  <c r="BA39" i="27" s="1"/>
  <c r="AP39" i="27"/>
  <c r="AZ39" i="27" s="1"/>
  <c r="AO69" i="21"/>
  <c r="AY69" i="21" s="1"/>
  <c r="AN69" i="21"/>
  <c r="AX69" i="21" s="1"/>
  <c r="AM56" i="27"/>
  <c r="AW56" i="27" s="1"/>
  <c r="AL56" i="27"/>
  <c r="AO33" i="26"/>
  <c r="AN33" i="26"/>
  <c r="AQ44" i="26"/>
  <c r="BA43" i="26" s="1"/>
  <c r="AP44" i="26"/>
  <c r="AZ43" i="26" s="1"/>
  <c r="AS57" i="14"/>
  <c r="BC56" i="14" s="1"/>
  <c r="AR57" i="14"/>
  <c r="BB56" i="14" s="1"/>
  <c r="AO59" i="29"/>
  <c r="AN59" i="29"/>
  <c r="AK27" i="28"/>
  <c r="G34" i="28" s="1"/>
  <c r="AJ27" i="28"/>
  <c r="F34" i="28" s="1"/>
  <c r="AS14" i="14"/>
  <c r="O11" i="14" s="1"/>
  <c r="AR14" i="14"/>
  <c r="N11" i="14" s="1"/>
  <c r="AS19" i="28"/>
  <c r="O21" i="28" s="1"/>
  <c r="AR19" i="28"/>
  <c r="N21" i="28" s="1"/>
  <c r="AQ36" i="27"/>
  <c r="BA36" i="27" s="1"/>
  <c r="AP36" i="27"/>
  <c r="AZ36" i="27" s="1"/>
  <c r="AK67" i="28"/>
  <c r="AU67" i="28" s="1"/>
  <c r="AJ67" i="28"/>
  <c r="AT67" i="28" s="1"/>
  <c r="AO70" i="23"/>
  <c r="AN70" i="23"/>
  <c r="AO50" i="27"/>
  <c r="AY50" i="27" s="1"/>
  <c r="AN50" i="27"/>
  <c r="AX50" i="27" s="1"/>
  <c r="AS26" i="20"/>
  <c r="AR26" i="20"/>
  <c r="AZ31" i="23"/>
  <c r="AZ32" i="23"/>
  <c r="L29" i="23"/>
  <c r="AX66" i="23"/>
  <c r="AX65" i="23"/>
  <c r="AX38" i="24"/>
  <c r="AX39" i="24"/>
  <c r="J36" i="24"/>
  <c r="BB26" i="23"/>
  <c r="BB27" i="23"/>
  <c r="N24" i="23"/>
  <c r="AZ29" i="24"/>
  <c r="L26" i="24"/>
  <c r="AU54" i="26"/>
  <c r="BA23" i="22"/>
  <c r="BA22" i="22"/>
  <c r="M20" i="22"/>
  <c r="AY26" i="21"/>
  <c r="K24" i="21"/>
  <c r="AY27" i="21"/>
  <c r="AW14" i="25"/>
  <c r="I12" i="25"/>
  <c r="AW15" i="25"/>
  <c r="BC32" i="16"/>
  <c r="O29" i="16"/>
  <c r="AY11" i="19"/>
  <c r="K8" i="19"/>
  <c r="AK56" i="26"/>
  <c r="AU56" i="26" s="1"/>
  <c r="AJ56" i="26"/>
  <c r="AT56" i="26" s="1"/>
  <c r="AQ64" i="26"/>
  <c r="BA63" i="26" s="1"/>
  <c r="AP64" i="26"/>
  <c r="AZ63" i="26" s="1"/>
  <c r="AO63" i="14"/>
  <c r="AN63" i="14"/>
  <c r="AS70" i="14"/>
  <c r="BC70" i="14" s="1"/>
  <c r="AR70" i="14"/>
  <c r="BB70" i="14" s="1"/>
  <c r="AM61" i="25"/>
  <c r="AL61" i="25"/>
  <c r="AM67" i="20"/>
  <c r="AL67" i="20"/>
  <c r="AK56" i="20"/>
  <c r="AJ56" i="20"/>
  <c r="AM52" i="20"/>
  <c r="AL52" i="20"/>
  <c r="AO43" i="20"/>
  <c r="AN43" i="20"/>
  <c r="AS25" i="20"/>
  <c r="AR25" i="20"/>
  <c r="AQ59" i="17"/>
  <c r="AP59" i="17"/>
  <c r="AK61" i="17"/>
  <c r="AJ61" i="17"/>
  <c r="AO68" i="17"/>
  <c r="AN68" i="17"/>
  <c r="AS35" i="17"/>
  <c r="AR35" i="17"/>
  <c r="AQ64" i="21"/>
  <c r="BA64" i="21" s="1"/>
  <c r="AP64" i="21"/>
  <c r="AZ64" i="21" s="1"/>
  <c r="AS59" i="20"/>
  <c r="AR59" i="20"/>
  <c r="AQ69" i="18"/>
  <c r="AP69" i="18"/>
  <c r="AK49" i="18"/>
  <c r="AU49" i="18" s="1"/>
  <c r="AJ49" i="18"/>
  <c r="AT49" i="18" s="1"/>
  <c r="AM39" i="26"/>
  <c r="AL39" i="26"/>
  <c r="AQ63" i="8"/>
  <c r="AP63" i="8"/>
  <c r="AK41" i="26"/>
  <c r="AJ41" i="26"/>
  <c r="AK20" i="27"/>
  <c r="AJ20" i="27"/>
  <c r="AW44" i="20"/>
  <c r="AW43" i="20"/>
  <c r="AO23" i="17"/>
  <c r="AN23" i="17"/>
  <c r="AX22" i="17" s="1"/>
  <c r="AZ67" i="26"/>
  <c r="AZ64" i="26"/>
  <c r="AN55" i="8"/>
  <c r="AO20" i="14"/>
  <c r="AN20" i="14"/>
  <c r="AO45" i="14"/>
  <c r="AY45" i="14" s="1"/>
  <c r="AN45" i="14"/>
  <c r="AX45" i="14" s="1"/>
  <c r="AK33" i="28"/>
  <c r="AJ33" i="28"/>
  <c r="AO50" i="24"/>
  <c r="AN50" i="24"/>
  <c r="AK38" i="24"/>
  <c r="AJ38" i="24"/>
  <c r="AK61" i="28"/>
  <c r="AU61" i="28" s="1"/>
  <c r="AJ61" i="28"/>
  <c r="AS28" i="28"/>
  <c r="O35" i="28" s="1"/>
  <c r="AR28" i="28"/>
  <c r="N35" i="28" s="1"/>
  <c r="AQ26" i="24"/>
  <c r="AP26" i="24"/>
  <c r="F17" i="29"/>
  <c r="AT16" i="29"/>
  <c r="AM47" i="27"/>
  <c r="AW47" i="27" s="1"/>
  <c r="AL47" i="27"/>
  <c r="AV47" i="27" s="1"/>
  <c r="AM57" i="27"/>
  <c r="AL57" i="27"/>
  <c r="AK69" i="21"/>
  <c r="AJ69" i="21"/>
  <c r="AO29" i="27"/>
  <c r="AN29" i="27"/>
  <c r="AS20" i="26"/>
  <c r="AR20" i="26"/>
  <c r="AM18" i="26"/>
  <c r="AL18" i="26"/>
  <c r="AK57" i="14"/>
  <c r="AU57" i="14" s="1"/>
  <c r="AJ57" i="14"/>
  <c r="AT57" i="14" s="1"/>
  <c r="AS27" i="28"/>
  <c r="O34" i="28" s="1"/>
  <c r="AR27" i="28"/>
  <c r="N34" i="28" s="1"/>
  <c r="AK14" i="14"/>
  <c r="G11" i="14" s="1"/>
  <c r="AJ14" i="14"/>
  <c r="F11" i="14" s="1"/>
  <c r="AK19" i="28"/>
  <c r="AJ19" i="28"/>
  <c r="AO36" i="27"/>
  <c r="AN36" i="27"/>
  <c r="K13" i="20"/>
  <c r="AY16" i="20"/>
  <c r="AY15" i="20"/>
  <c r="AQ50" i="27"/>
  <c r="AP50" i="27"/>
  <c r="AK58" i="15"/>
  <c r="AJ58" i="15"/>
  <c r="M29" i="23"/>
  <c r="BA32" i="23"/>
  <c r="AY66" i="23"/>
  <c r="AY65" i="23"/>
  <c r="K36" i="24"/>
  <c r="AY39" i="24"/>
  <c r="AY38" i="24"/>
  <c r="BC27" i="23"/>
  <c r="O24" i="23"/>
  <c r="BC26" i="23"/>
  <c r="AX61" i="24"/>
  <c r="AX60" i="24"/>
  <c r="BA29" i="24"/>
  <c r="M26" i="24"/>
  <c r="H32" i="15"/>
  <c r="AV34" i="15"/>
  <c r="AV35" i="15"/>
  <c r="AZ24" i="22"/>
  <c r="L21" i="22"/>
  <c r="AY55" i="20"/>
  <c r="AY56" i="20"/>
  <c r="AT39" i="16"/>
  <c r="F37" i="16"/>
  <c r="AM52" i="26"/>
  <c r="AW51" i="26" s="1"/>
  <c r="AL52" i="26"/>
  <c r="AV51" i="26" s="1"/>
  <c r="AM67" i="26"/>
  <c r="AL67" i="26"/>
  <c r="AS50" i="14"/>
  <c r="BC49" i="14" s="1"/>
  <c r="AR50" i="14"/>
  <c r="BB49" i="14" s="1"/>
  <c r="AO61" i="25"/>
  <c r="AN61" i="25"/>
  <c r="AX61" i="25" s="1"/>
  <c r="AK46" i="20"/>
  <c r="AJ46" i="20"/>
  <c r="AS40" i="20"/>
  <c r="AR40" i="20"/>
  <c r="AQ54" i="20"/>
  <c r="AP54" i="20"/>
  <c r="AS65" i="20"/>
  <c r="AR65" i="20"/>
  <c r="AK19" i="20"/>
  <c r="AJ19" i="20"/>
  <c r="AQ69" i="17"/>
  <c r="AP69" i="17"/>
  <c r="AM52" i="17"/>
  <c r="AL52" i="17"/>
  <c r="AS45" i="17"/>
  <c r="AR45" i="17"/>
  <c r="AQ20" i="17"/>
  <c r="AP20" i="17"/>
  <c r="AQ69" i="21"/>
  <c r="AP69" i="21"/>
  <c r="AM59" i="20"/>
  <c r="AL59" i="20"/>
  <c r="AO68" i="18"/>
  <c r="AN68" i="18"/>
  <c r="AK39" i="26"/>
  <c r="AJ39" i="26"/>
  <c r="AQ58" i="26"/>
  <c r="AP58" i="26"/>
  <c r="AK25" i="16"/>
  <c r="AJ25" i="16"/>
  <c r="AS34" i="17"/>
  <c r="AR34" i="17"/>
  <c r="AM18" i="27"/>
  <c r="I20" i="27" s="1"/>
  <c r="AL18" i="27"/>
  <c r="H20" i="27" s="1"/>
  <c r="AK69" i="28"/>
  <c r="AJ69" i="28"/>
  <c r="AK66" i="20"/>
  <c r="AJ66" i="20"/>
  <c r="AV55" i="27"/>
  <c r="AX53" i="25"/>
  <c r="BB62" i="29"/>
  <c r="AM20" i="12"/>
  <c r="AL20" i="12"/>
  <c r="AQ33" i="28"/>
  <c r="AP33" i="28"/>
  <c r="AQ50" i="24"/>
  <c r="AP50" i="24"/>
  <c r="I35" i="24"/>
  <c r="AW38" i="24"/>
  <c r="AW69" i="27"/>
  <c r="AW70" i="27"/>
  <c r="AM61" i="28"/>
  <c r="AL61" i="28"/>
  <c r="AQ46" i="27"/>
  <c r="BA46" i="27" s="1"/>
  <c r="AP46" i="27"/>
  <c r="AZ46" i="27" s="1"/>
  <c r="AO32" i="20"/>
  <c r="AN32" i="20"/>
  <c r="G17" i="29"/>
  <c r="AU17" i="29"/>
  <c r="AU16" i="29"/>
  <c r="AQ18" i="27"/>
  <c r="M20" i="27" s="1"/>
  <c r="AP18" i="27"/>
  <c r="L20" i="27" s="1"/>
  <c r="AO58" i="27"/>
  <c r="AY58" i="27" s="1"/>
  <c r="AN58" i="27"/>
  <c r="AX58" i="27" s="1"/>
  <c r="AK29" i="27"/>
  <c r="G36" i="27" s="1"/>
  <c r="AJ29" i="27"/>
  <c r="F36" i="27" s="1"/>
  <c r="AO38" i="26"/>
  <c r="AN38" i="26"/>
  <c r="AK18" i="26"/>
  <c r="AJ18" i="26"/>
  <c r="AQ57" i="14"/>
  <c r="AP57" i="14"/>
  <c r="AO70" i="28"/>
  <c r="AY70" i="28" s="1"/>
  <c r="AN70" i="28"/>
  <c r="AX70" i="28" s="1"/>
  <c r="AM23" i="28"/>
  <c r="AL23" i="28"/>
  <c r="AO56" i="10"/>
  <c r="AN56" i="10"/>
  <c r="AK54" i="27"/>
  <c r="AU53" i="27" s="1"/>
  <c r="AJ54" i="27"/>
  <c r="AT53" i="27" s="1"/>
  <c r="AQ48" i="29"/>
  <c r="BA47" i="29" s="1"/>
  <c r="AP48" i="29"/>
  <c r="AZ47" i="29" s="1"/>
  <c r="AK52" i="27"/>
  <c r="AU52" i="27" s="1"/>
  <c r="AJ52" i="27"/>
  <c r="AT52" i="27" s="1"/>
  <c r="AS16" i="20"/>
  <c r="AR16" i="20"/>
  <c r="AM50" i="27"/>
  <c r="AW49" i="27" s="1"/>
  <c r="AL50" i="27"/>
  <c r="AV49" i="27" s="1"/>
  <c r="AQ58" i="15"/>
  <c r="BA57" i="15" s="1"/>
  <c r="AP58" i="15"/>
  <c r="AZ57" i="15" s="1"/>
  <c r="BB11" i="23"/>
  <c r="BB12" i="23"/>
  <c r="N9" i="23"/>
  <c r="AY61" i="24"/>
  <c r="AY60" i="24"/>
  <c r="BB28" i="24"/>
  <c r="N25" i="24"/>
  <c r="BB27" i="24"/>
  <c r="I32" i="15"/>
  <c r="AW34" i="15"/>
  <c r="AW35" i="15"/>
  <c r="AX59" i="25"/>
  <c r="M21" i="22"/>
  <c r="BA24" i="22"/>
  <c r="AY51" i="10"/>
  <c r="AY52" i="10"/>
  <c r="AU39" i="16"/>
  <c r="G37" i="16"/>
  <c r="BA44" i="25"/>
  <c r="BA43" i="25"/>
  <c r="AS70" i="26"/>
  <c r="AR70" i="26"/>
  <c r="AS45" i="26"/>
  <c r="AR45" i="26"/>
  <c r="AQ54" i="14"/>
  <c r="BA54" i="14" s="1"/>
  <c r="AP54" i="14"/>
  <c r="AZ54" i="14" s="1"/>
  <c r="AQ61" i="25"/>
  <c r="AP61" i="25"/>
  <c r="AS45" i="20"/>
  <c r="AR45" i="20"/>
  <c r="AQ24" i="20"/>
  <c r="AP24" i="20"/>
  <c r="AQ39" i="20"/>
  <c r="AP39" i="20"/>
  <c r="AO33" i="20"/>
  <c r="AN33" i="20"/>
  <c r="AM22" i="20"/>
  <c r="AL22" i="20"/>
  <c r="AQ29" i="17"/>
  <c r="AP29" i="17"/>
  <c r="AO33" i="17"/>
  <c r="AN33" i="17"/>
  <c r="AS30" i="17"/>
  <c r="AR30" i="17"/>
  <c r="AK36" i="17"/>
  <c r="AJ36" i="17"/>
  <c r="AK20" i="17"/>
  <c r="AJ20" i="17"/>
  <c r="AO63" i="21"/>
  <c r="AN63" i="21"/>
  <c r="AQ54" i="18"/>
  <c r="AP54" i="18"/>
  <c r="AQ59" i="18"/>
  <c r="AP59" i="18"/>
  <c r="AO39" i="26"/>
  <c r="AN39" i="26"/>
  <c r="AS60" i="14"/>
  <c r="AR60" i="14"/>
  <c r="AQ45" i="27"/>
  <c r="BA45" i="27" s="1"/>
  <c r="AP45" i="27"/>
  <c r="AS33" i="28"/>
  <c r="AR33" i="28"/>
  <c r="AO21" i="19"/>
  <c r="AN21" i="19"/>
  <c r="AM25" i="16"/>
  <c r="I22" i="16" s="1"/>
  <c r="AL25" i="16"/>
  <c r="H22" i="16" s="1"/>
  <c r="AS18" i="22"/>
  <c r="AR18" i="22"/>
  <c r="AS61" i="28"/>
  <c r="BC61" i="28" s="1"/>
  <c r="AR61" i="28"/>
  <c r="BB61" i="28" s="1"/>
  <c r="AS46" i="27"/>
  <c r="BC46" i="27" s="1"/>
  <c r="AR46" i="27"/>
  <c r="BB46" i="27" s="1"/>
  <c r="AS32" i="20"/>
  <c r="AR32" i="20"/>
  <c r="AO60" i="28"/>
  <c r="AN60" i="28"/>
  <c r="AO68" i="27"/>
  <c r="AN68" i="27"/>
  <c r="AS25" i="27"/>
  <c r="O30" i="27" s="1"/>
  <c r="AR25" i="27"/>
  <c r="N30" i="27" s="1"/>
  <c r="AK43" i="15"/>
  <c r="AJ43" i="15"/>
  <c r="AM29" i="27"/>
  <c r="AL29" i="27"/>
  <c r="AQ19" i="26"/>
  <c r="AP19" i="26"/>
  <c r="AO63" i="26"/>
  <c r="AN63" i="26"/>
  <c r="AO22" i="10"/>
  <c r="K19" i="10" s="1"/>
  <c r="AN22" i="10"/>
  <c r="J19" i="10" s="1"/>
  <c r="AM70" i="28"/>
  <c r="AW70" i="28" s="1"/>
  <c r="AL70" i="28"/>
  <c r="AV70" i="28" s="1"/>
  <c r="AQ23" i="28"/>
  <c r="AP23" i="28"/>
  <c r="AM56" i="10"/>
  <c r="AL56" i="10"/>
  <c r="AV56" i="10" s="1"/>
  <c r="AO54" i="27"/>
  <c r="AN54" i="27"/>
  <c r="AS48" i="29"/>
  <c r="BC47" i="29" s="1"/>
  <c r="AR48" i="29"/>
  <c r="BB47" i="29" s="1"/>
  <c r="AQ52" i="27"/>
  <c r="BA52" i="27" s="1"/>
  <c r="AP52" i="27"/>
  <c r="AZ52" i="27" s="1"/>
  <c r="AM60" i="15"/>
  <c r="AL60" i="15"/>
  <c r="AM31" i="27"/>
  <c r="AL31" i="27"/>
  <c r="AM26" i="13"/>
  <c r="I23" i="13" s="1"/>
  <c r="AL26" i="13"/>
  <c r="H23" i="13" s="1"/>
  <c r="BC11" i="23"/>
  <c r="O9" i="23"/>
  <c r="BC12" i="23"/>
  <c r="AY69" i="24"/>
  <c r="AY68" i="24"/>
  <c r="BC27" i="24"/>
  <c r="BC28" i="24"/>
  <c r="O25" i="24"/>
  <c r="BB38" i="21"/>
  <c r="BB37" i="21"/>
  <c r="N35" i="21"/>
  <c r="BB44" i="22"/>
  <c r="BB43" i="22"/>
  <c r="AZ44" i="10"/>
  <c r="AZ43" i="10"/>
  <c r="AX42" i="25"/>
  <c r="AX41" i="25"/>
  <c r="AK61" i="18"/>
  <c r="AJ61" i="18"/>
  <c r="AQ54" i="26"/>
  <c r="AP54" i="26"/>
  <c r="AM62" i="26"/>
  <c r="AL62" i="26"/>
  <c r="AQ64" i="14"/>
  <c r="AP64" i="14"/>
  <c r="AK61" i="25"/>
  <c r="AJ61" i="25"/>
  <c r="AQ44" i="20"/>
  <c r="AP44" i="20"/>
  <c r="AM32" i="20"/>
  <c r="AL32" i="20"/>
  <c r="AM62" i="20"/>
  <c r="AL62" i="20"/>
  <c r="AO28" i="20"/>
  <c r="AN28" i="20"/>
  <c r="AM19" i="20"/>
  <c r="AL19" i="20"/>
  <c r="AK26" i="17"/>
  <c r="AJ26" i="17"/>
  <c r="AK41" i="17"/>
  <c r="AJ41" i="17"/>
  <c r="AK56" i="17"/>
  <c r="AJ56" i="17"/>
  <c r="AO38" i="17"/>
  <c r="AN38" i="17"/>
  <c r="AS70" i="17"/>
  <c r="AR70" i="17"/>
  <c r="AQ63" i="21"/>
  <c r="AP63" i="21"/>
  <c r="AM62" i="18"/>
  <c r="AW62" i="18" s="1"/>
  <c r="AL62" i="18"/>
  <c r="AV62" i="18" s="1"/>
  <c r="AK66" i="18"/>
  <c r="AU66" i="18" s="1"/>
  <c r="AJ66" i="18"/>
  <c r="AT66" i="18" s="1"/>
  <c r="AQ69" i="25"/>
  <c r="AP69" i="25"/>
  <c r="AZ40" i="28"/>
  <c r="AK44" i="23"/>
  <c r="AJ44" i="23"/>
  <c r="F26" i="23"/>
  <c r="AT28" i="23"/>
  <c r="AK58" i="26"/>
  <c r="AJ58" i="26"/>
  <c r="AQ21" i="19"/>
  <c r="AP21" i="19"/>
  <c r="AK43" i="28"/>
  <c r="AU43" i="28" s="1"/>
  <c r="AJ43" i="28"/>
  <c r="AT43" i="28" s="1"/>
  <c r="AQ25" i="16"/>
  <c r="AP25" i="16"/>
  <c r="AU18" i="22"/>
  <c r="G15" i="22"/>
  <c r="AO61" i="28"/>
  <c r="AN61" i="28"/>
  <c r="AX61" i="28" s="1"/>
  <c r="AO46" i="27"/>
  <c r="AY45" i="27" s="1"/>
  <c r="AN46" i="27"/>
  <c r="AX45" i="27" s="1"/>
  <c r="AK25" i="18"/>
  <c r="AJ25" i="18"/>
  <c r="AK60" i="28"/>
  <c r="AU60" i="28" s="1"/>
  <c r="AJ60" i="28"/>
  <c r="AS55" i="27"/>
  <c r="BC55" i="27" s="1"/>
  <c r="AR55" i="27"/>
  <c r="BB55" i="27" s="1"/>
  <c r="AQ19" i="27"/>
  <c r="AP19" i="27"/>
  <c r="AS43" i="15"/>
  <c r="BC43" i="15" s="1"/>
  <c r="AR43" i="15"/>
  <c r="BB43" i="15" s="1"/>
  <c r="AK21" i="26"/>
  <c r="AJ21" i="26"/>
  <c r="AS65" i="26"/>
  <c r="AR65" i="26"/>
  <c r="AK70" i="28"/>
  <c r="AU70" i="28" s="1"/>
  <c r="AJ70" i="28"/>
  <c r="AT70" i="28" s="1"/>
  <c r="AS23" i="28"/>
  <c r="AR23" i="28"/>
  <c r="AV49" i="24"/>
  <c r="AS54" i="27"/>
  <c r="AR54" i="27"/>
  <c r="AK48" i="29"/>
  <c r="AU47" i="29" s="1"/>
  <c r="AJ48" i="29"/>
  <c r="AT47" i="29" s="1"/>
  <c r="AO52" i="27"/>
  <c r="AY51" i="27" s="1"/>
  <c r="AN52" i="27"/>
  <c r="AX51" i="27" s="1"/>
  <c r="AO60" i="15"/>
  <c r="AN60" i="15"/>
  <c r="AO31" i="27"/>
  <c r="AN31" i="27"/>
  <c r="AW48" i="24"/>
  <c r="AW49" i="24"/>
  <c r="BC68" i="25"/>
  <c r="BC67" i="25"/>
  <c r="O35" i="21"/>
  <c r="BC37" i="21"/>
  <c r="BC38" i="21"/>
  <c r="BC44" i="22"/>
  <c r="BC43" i="22"/>
  <c r="AY24" i="25"/>
  <c r="K21" i="25"/>
  <c r="AY23" i="25"/>
  <c r="L23" i="20"/>
  <c r="AZ25" i="20"/>
  <c r="BA44" i="10"/>
  <c r="BA43" i="10"/>
  <c r="AY41" i="25"/>
  <c r="AY42" i="25"/>
  <c r="AM61" i="18"/>
  <c r="AL61" i="18"/>
  <c r="AQ59" i="26"/>
  <c r="BA59" i="26" s="1"/>
  <c r="AP59" i="26"/>
  <c r="AZ59" i="26" s="1"/>
  <c r="AK46" i="26"/>
  <c r="AJ46" i="26"/>
  <c r="AT45" i="26" s="1"/>
  <c r="AQ49" i="14"/>
  <c r="AP49" i="14"/>
  <c r="AK63" i="27"/>
  <c r="AU63" i="27" s="1"/>
  <c r="AJ63" i="27"/>
  <c r="AT63" i="27" s="1"/>
  <c r="AM67" i="25"/>
  <c r="AL67" i="25"/>
  <c r="AS19" i="20"/>
  <c r="AR19" i="20"/>
  <c r="AO58" i="20"/>
  <c r="AN58" i="20"/>
  <c r="AS50" i="20"/>
  <c r="AR50" i="20"/>
  <c r="AM27" i="20"/>
  <c r="AL27" i="20"/>
  <c r="AQ30" i="8"/>
  <c r="M27" i="8" s="1"/>
  <c r="AP30" i="8"/>
  <c r="L27" i="8" s="1"/>
  <c r="AO63" i="17"/>
  <c r="AN63" i="17"/>
  <c r="AS50" i="17"/>
  <c r="AR50" i="17"/>
  <c r="AQ39" i="17"/>
  <c r="AP39" i="17"/>
  <c r="AM47" i="17"/>
  <c r="AL47" i="17"/>
  <c r="AV47" i="17" s="1"/>
  <c r="AM32" i="17"/>
  <c r="AL32" i="17"/>
  <c r="AK66" i="21"/>
  <c r="AJ66" i="21"/>
  <c r="AS65" i="18"/>
  <c r="AR65" i="18"/>
  <c r="AS49" i="18"/>
  <c r="AR49" i="18"/>
  <c r="AS60" i="20"/>
  <c r="BC60" i="20" s="1"/>
  <c r="AR60" i="20"/>
  <c r="BB60" i="20" s="1"/>
  <c r="BA40" i="28"/>
  <c r="BA57" i="28"/>
  <c r="AZ55" i="26"/>
  <c r="L24" i="19"/>
  <c r="AZ27" i="19"/>
  <c r="J24" i="19"/>
  <c r="AX26" i="19"/>
  <c r="AX27" i="19"/>
  <c r="AM43" i="21"/>
  <c r="AL43" i="21"/>
  <c r="AV56" i="26"/>
  <c r="AM58" i="26"/>
  <c r="AL58" i="26"/>
  <c r="AQ53" i="17"/>
  <c r="AP53" i="17"/>
  <c r="AM43" i="28"/>
  <c r="AW43" i="28" s="1"/>
  <c r="AL43" i="28"/>
  <c r="AV43" i="28" s="1"/>
  <c r="AO25" i="16"/>
  <c r="AN25" i="16"/>
  <c r="BA17" i="22"/>
  <c r="M15" i="22"/>
  <c r="BA18" i="22"/>
  <c r="AQ61" i="28"/>
  <c r="BA61" i="28" s="1"/>
  <c r="AP61" i="28"/>
  <c r="AZ61" i="28" s="1"/>
  <c r="AM46" i="27"/>
  <c r="AL46" i="27"/>
  <c r="AM25" i="18"/>
  <c r="AL25" i="18"/>
  <c r="AM60" i="28"/>
  <c r="AL60" i="28"/>
  <c r="AO43" i="27"/>
  <c r="AN43" i="27"/>
  <c r="AS65" i="27"/>
  <c r="BC64" i="27" s="1"/>
  <c r="AR65" i="27"/>
  <c r="BB64" i="27" s="1"/>
  <c r="BB51" i="26"/>
  <c r="AS29" i="26"/>
  <c r="AR29" i="26"/>
  <c r="AM22" i="26"/>
  <c r="AL22" i="26"/>
  <c r="AS50" i="26"/>
  <c r="AR50" i="26"/>
  <c r="AQ70" i="28"/>
  <c r="BA70" i="28" s="1"/>
  <c r="AP70" i="28"/>
  <c r="AZ70" i="28" s="1"/>
  <c r="AK23" i="28"/>
  <c r="AJ23" i="28"/>
  <c r="AO48" i="29"/>
  <c r="AY47" i="29" s="1"/>
  <c r="AN48" i="29"/>
  <c r="AX47" i="29" s="1"/>
  <c r="AQ31" i="27"/>
  <c r="AP31" i="27"/>
  <c r="AW47" i="23"/>
  <c r="AW48" i="23"/>
  <c r="BC68" i="24"/>
  <c r="BC67" i="24"/>
  <c r="BA42" i="24"/>
  <c r="BA43" i="24"/>
  <c r="AZ45" i="21"/>
  <c r="AZ44" i="21"/>
  <c r="AX41" i="22"/>
  <c r="AX42" i="22"/>
  <c r="BB18" i="25"/>
  <c r="N16" i="25"/>
  <c r="BB19" i="25"/>
  <c r="BA25" i="20"/>
  <c r="BA26" i="20"/>
  <c r="M23" i="20"/>
  <c r="AT47" i="25"/>
  <c r="AT46" i="25"/>
  <c r="AO61" i="18"/>
  <c r="AN61" i="18"/>
  <c r="AK51" i="26"/>
  <c r="AJ51" i="26"/>
  <c r="AQ69" i="26"/>
  <c r="AP69" i="26"/>
  <c r="AO68" i="14"/>
  <c r="AN68" i="14"/>
  <c r="AQ63" i="27"/>
  <c r="AP63" i="27"/>
  <c r="AK66" i="25"/>
  <c r="AJ66" i="25"/>
  <c r="AM37" i="20"/>
  <c r="AL37" i="20"/>
  <c r="AM57" i="20"/>
  <c r="AL57" i="20"/>
  <c r="AQ49" i="20"/>
  <c r="AP49" i="20"/>
  <c r="AO63" i="20"/>
  <c r="AN63" i="20"/>
  <c r="AS66" i="16"/>
  <c r="BC66" i="16" s="1"/>
  <c r="AR66" i="16"/>
  <c r="BB66" i="16" s="1"/>
  <c r="AK66" i="17"/>
  <c r="AU66" i="17" s="1"/>
  <c r="AJ66" i="17"/>
  <c r="AT66" i="17" s="1"/>
  <c r="AQ24" i="17"/>
  <c r="AP24" i="17"/>
  <c r="AQ34" i="17"/>
  <c r="AP34" i="17"/>
  <c r="AS25" i="17"/>
  <c r="AR25" i="17"/>
  <c r="AO43" i="17"/>
  <c r="AN43" i="17"/>
  <c r="AM67" i="21"/>
  <c r="AL67" i="21"/>
  <c r="AS70" i="18"/>
  <c r="AR70" i="18"/>
  <c r="AO58" i="18"/>
  <c r="AY57" i="18" s="1"/>
  <c r="AN58" i="18"/>
  <c r="AX57" i="18" s="1"/>
  <c r="AZ56" i="24"/>
  <c r="BB62" i="12"/>
  <c r="AZ61" i="11"/>
  <c r="AT63" i="8"/>
  <c r="AK30" i="29"/>
  <c r="AJ30" i="29"/>
  <c r="AO14" i="28"/>
  <c r="AN14" i="28"/>
  <c r="AY31" i="29"/>
  <c r="AY32" i="29"/>
  <c r="AO11" i="27"/>
  <c r="AN11" i="27"/>
  <c r="AQ34" i="27"/>
  <c r="BA33" i="27" s="1"/>
  <c r="AP34" i="27"/>
  <c r="AZ33" i="27" s="1"/>
  <c r="AO51" i="29"/>
  <c r="AN51" i="29"/>
  <c r="AM29" i="26"/>
  <c r="AL29" i="26"/>
  <c r="AQ58" i="29"/>
  <c r="BA57" i="29" s="1"/>
  <c r="AP58" i="29"/>
  <c r="AO63" i="29"/>
  <c r="AN63" i="29"/>
  <c r="AO60" i="27"/>
  <c r="AN60" i="27"/>
  <c r="AK47" i="28"/>
  <c r="AU47" i="28" s="1"/>
  <c r="AJ47" i="28"/>
  <c r="AT47" i="28" s="1"/>
  <c r="AK12" i="28"/>
  <c r="AJ12" i="28"/>
  <c r="AM26" i="27"/>
  <c r="AL26" i="27"/>
  <c r="AM58" i="14"/>
  <c r="AW58" i="14" s="1"/>
  <c r="AL58" i="14"/>
  <c r="AV58" i="14" s="1"/>
  <c r="AO41" i="24"/>
  <c r="AN41" i="24"/>
  <c r="H28" i="10"/>
  <c r="AV31" i="10"/>
  <c r="AV30" i="10"/>
  <c r="AM13" i="12"/>
  <c r="AL13" i="12"/>
  <c r="AK26" i="11"/>
  <c r="AJ26" i="11"/>
  <c r="AO36" i="15"/>
  <c r="AN36" i="15"/>
  <c r="AO53" i="12"/>
  <c r="AY53" i="12" s="1"/>
  <c r="AN53" i="12"/>
  <c r="AX53" i="12" s="1"/>
  <c r="AO33" i="15"/>
  <c r="AN33" i="15"/>
  <c r="AS55" i="15"/>
  <c r="AR55" i="15"/>
  <c r="AX33" i="10"/>
  <c r="J30" i="10"/>
  <c r="AX32" i="10"/>
  <c r="AM66" i="10"/>
  <c r="AL66" i="10"/>
  <c r="AS40" i="16"/>
  <c r="AR40" i="16"/>
  <c r="AS50" i="16"/>
  <c r="AR50" i="16"/>
  <c r="AO33" i="16"/>
  <c r="AN33" i="16"/>
  <c r="AK66" i="14"/>
  <c r="AJ66" i="14"/>
  <c r="AK44" i="14"/>
  <c r="AU44" i="14" s="1"/>
  <c r="AJ44" i="14"/>
  <c r="AT44" i="14" s="1"/>
  <c r="AV54" i="10"/>
  <c r="BB45" i="12"/>
  <c r="AT53" i="11"/>
  <c r="AX64" i="8"/>
  <c r="AS37" i="8"/>
  <c r="BC37" i="8" s="1"/>
  <c r="AR37" i="8"/>
  <c r="N34" i="8" s="1"/>
  <c r="AM21" i="28"/>
  <c r="I23" i="28" s="1"/>
  <c r="AL21" i="28"/>
  <c r="AV35" i="27"/>
  <c r="AQ65" i="27"/>
  <c r="AP65" i="27"/>
  <c r="AM27" i="27"/>
  <c r="I34" i="27" s="1"/>
  <c r="AL27" i="27"/>
  <c r="H34" i="27" s="1"/>
  <c r="AQ64" i="27"/>
  <c r="AP64" i="27"/>
  <c r="AK51" i="29"/>
  <c r="AJ51" i="29"/>
  <c r="AM57" i="29"/>
  <c r="AL57" i="29"/>
  <c r="AM49" i="29"/>
  <c r="AL49" i="29"/>
  <c r="AO47" i="28"/>
  <c r="AY46" i="28" s="1"/>
  <c r="AN47" i="28"/>
  <c r="AX46" i="28" s="1"/>
  <c r="AQ69" i="28"/>
  <c r="AP69" i="28"/>
  <c r="AQ26" i="27"/>
  <c r="AP26" i="27"/>
  <c r="O38" i="24"/>
  <c r="BC41" i="24"/>
  <c r="BC40" i="24"/>
  <c r="AQ48" i="15"/>
  <c r="AP48" i="15"/>
  <c r="AM28" i="18"/>
  <c r="AL28" i="18"/>
  <c r="AK45" i="24"/>
  <c r="AJ45" i="24"/>
  <c r="AM12" i="11"/>
  <c r="AL12" i="11"/>
  <c r="BB41" i="15"/>
  <c r="AO39" i="12"/>
  <c r="AN39" i="12"/>
  <c r="AO31" i="15"/>
  <c r="AN31" i="15"/>
  <c r="AS70" i="15"/>
  <c r="AR70" i="15"/>
  <c r="AQ66" i="10"/>
  <c r="AP66" i="10"/>
  <c r="AM42" i="16"/>
  <c r="AL42" i="16"/>
  <c r="AS55" i="16"/>
  <c r="AR55" i="16"/>
  <c r="AK36" i="16"/>
  <c r="AJ36" i="16"/>
  <c r="AM57" i="14"/>
  <c r="AL57" i="14"/>
  <c r="AQ37" i="8"/>
  <c r="M34" i="8" s="1"/>
  <c r="AP37" i="8"/>
  <c r="L34" i="8" s="1"/>
  <c r="AX55" i="17"/>
  <c r="BB55" i="11"/>
  <c r="AO21" i="28"/>
  <c r="AN21" i="28"/>
  <c r="AW35" i="27"/>
  <c r="AW36" i="27"/>
  <c r="AM65" i="27"/>
  <c r="AW64" i="27" s="1"/>
  <c r="AL65" i="27"/>
  <c r="AV64" i="27" s="1"/>
  <c r="AO32" i="26"/>
  <c r="AN32" i="26"/>
  <c r="AQ11" i="27"/>
  <c r="AP11" i="27"/>
  <c r="AK51" i="27"/>
  <c r="AJ51" i="27"/>
  <c r="AO24" i="27"/>
  <c r="AN24" i="27"/>
  <c r="AQ51" i="29"/>
  <c r="AP51" i="29"/>
  <c r="AM52" i="29"/>
  <c r="AW52" i="29" s="1"/>
  <c r="AL52" i="29"/>
  <c r="AV52" i="29" s="1"/>
  <c r="AO68" i="29"/>
  <c r="AN68" i="29"/>
  <c r="BC51" i="27"/>
  <c r="BC52" i="27"/>
  <c r="AQ47" i="28"/>
  <c r="AP47" i="28"/>
  <c r="AO58" i="28"/>
  <c r="AN58" i="28"/>
  <c r="AK66" i="29"/>
  <c r="AU66" i="29" s="1"/>
  <c r="AJ66" i="29"/>
  <c r="AT66" i="29" s="1"/>
  <c r="AK48" i="11"/>
  <c r="AJ48" i="11"/>
  <c r="AK43" i="14"/>
  <c r="AJ43" i="14"/>
  <c r="H31" i="24"/>
  <c r="AV33" i="24"/>
  <c r="AV34" i="24"/>
  <c r="AK48" i="15"/>
  <c r="AU48" i="15" s="1"/>
  <c r="AJ48" i="15"/>
  <c r="AT48" i="15" s="1"/>
  <c r="AS28" i="18"/>
  <c r="AR28" i="18"/>
  <c r="M30" i="24"/>
  <c r="BA33" i="24"/>
  <c r="AQ57" i="12"/>
  <c r="AP57" i="12"/>
  <c r="BC41" i="15"/>
  <c r="AK61" i="12"/>
  <c r="AJ61" i="12"/>
  <c r="AQ34" i="15"/>
  <c r="AP34" i="15"/>
  <c r="AS45" i="15"/>
  <c r="AR45" i="15"/>
  <c r="BC57" i="17"/>
  <c r="BC56" i="17"/>
  <c r="AO57" i="10"/>
  <c r="AN57" i="10"/>
  <c r="AM67" i="16"/>
  <c r="AW67" i="16" s="1"/>
  <c r="AL67" i="16"/>
  <c r="AV67" i="16" s="1"/>
  <c r="AO63" i="16"/>
  <c r="AN63" i="16"/>
  <c r="AK41" i="16"/>
  <c r="AJ41" i="16"/>
  <c r="AM47" i="14"/>
  <c r="AL47" i="14"/>
  <c r="AO48" i="14"/>
  <c r="AN48" i="14"/>
  <c r="AO37" i="8"/>
  <c r="AN37" i="8"/>
  <c r="J34" i="8" s="1"/>
  <c r="J31" i="29"/>
  <c r="BB47" i="11"/>
  <c r="AQ21" i="28"/>
  <c r="AP21" i="28"/>
  <c r="AO32" i="27"/>
  <c r="AY31" i="27" s="1"/>
  <c r="AN32" i="27"/>
  <c r="AK32" i="26"/>
  <c r="AJ32" i="26"/>
  <c r="H22" i="28"/>
  <c r="AV19" i="28"/>
  <c r="AO48" i="27"/>
  <c r="AN48" i="27"/>
  <c r="AX47" i="27" s="1"/>
  <c r="AK41" i="27"/>
  <c r="AJ41" i="27"/>
  <c r="AQ24" i="27"/>
  <c r="AP24" i="27"/>
  <c r="AM51" i="29"/>
  <c r="AL51" i="29"/>
  <c r="AQ64" i="29"/>
  <c r="BA63" i="29" s="1"/>
  <c r="AP64" i="29"/>
  <c r="AZ63" i="29" s="1"/>
  <c r="AQ69" i="29"/>
  <c r="AP69" i="29"/>
  <c r="AO57" i="28"/>
  <c r="AN57" i="28"/>
  <c r="AK56" i="28"/>
  <c r="AJ56" i="28"/>
  <c r="AO43" i="28"/>
  <c r="AY43" i="28" s="1"/>
  <c r="AN43" i="28"/>
  <c r="AX43" i="28" s="1"/>
  <c r="AQ66" i="29"/>
  <c r="BA66" i="29" s="1"/>
  <c r="AP66" i="29"/>
  <c r="AZ66" i="29" s="1"/>
  <c r="AS43" i="14"/>
  <c r="AR43" i="14"/>
  <c r="AM28" i="12"/>
  <c r="AL28" i="12"/>
  <c r="BB32" i="29"/>
  <c r="H28" i="16"/>
  <c r="AM25" i="10"/>
  <c r="AL25" i="10"/>
  <c r="AO68" i="12"/>
  <c r="AN68" i="12"/>
  <c r="AM57" i="15"/>
  <c r="AW57" i="15" s="1"/>
  <c r="AL57" i="15"/>
  <c r="AV57" i="15" s="1"/>
  <c r="AK56" i="15"/>
  <c r="AJ56" i="15"/>
  <c r="AK57" i="10"/>
  <c r="AJ57" i="10"/>
  <c r="AK30" i="16"/>
  <c r="AJ30" i="16"/>
  <c r="AM62" i="16"/>
  <c r="AL62" i="16"/>
  <c r="AK61" i="16"/>
  <c r="AU60" i="16" s="1"/>
  <c r="AJ61" i="16"/>
  <c r="AT60" i="16" s="1"/>
  <c r="AK46" i="14"/>
  <c r="AU45" i="14" s="1"/>
  <c r="AJ46" i="14"/>
  <c r="AT45" i="14" s="1"/>
  <c r="AM67" i="14"/>
  <c r="AL67" i="14"/>
  <c r="BB69" i="11"/>
  <c r="AQ31" i="8"/>
  <c r="BA31" i="8" s="1"/>
  <c r="AP31" i="8"/>
  <c r="AO46" i="8"/>
  <c r="AN46" i="8"/>
  <c r="AX46" i="8" s="1"/>
  <c r="AW38" i="27"/>
  <c r="AW37" i="27"/>
  <c r="AK25" i="29"/>
  <c r="AJ25" i="29"/>
  <c r="BB58" i="22"/>
  <c r="BB59" i="22"/>
  <c r="AM32" i="27"/>
  <c r="AL32" i="27"/>
  <c r="I22" i="28"/>
  <c r="AW19" i="28"/>
  <c r="AW20" i="28"/>
  <c r="AS15" i="27"/>
  <c r="AR15" i="27"/>
  <c r="AM16" i="24"/>
  <c r="AL16" i="24"/>
  <c r="AK24" i="27"/>
  <c r="AU24" i="27" s="1"/>
  <c r="AJ24" i="27"/>
  <c r="AS62" i="27"/>
  <c r="AR62" i="27"/>
  <c r="AK65" i="18"/>
  <c r="AJ65" i="18"/>
  <c r="AO53" i="29"/>
  <c r="AN53" i="29"/>
  <c r="AM62" i="29"/>
  <c r="AW62" i="29" s="1"/>
  <c r="AL62" i="29"/>
  <c r="AV62" i="29" s="1"/>
  <c r="AK57" i="28"/>
  <c r="AU57" i="28" s="1"/>
  <c r="AJ57" i="28"/>
  <c r="AT57" i="28" s="1"/>
  <c r="AQ12" i="28"/>
  <c r="AP12" i="28"/>
  <c r="AS70" i="28"/>
  <c r="AR70" i="28"/>
  <c r="AM66" i="29"/>
  <c r="AL66" i="29"/>
  <c r="AM43" i="14"/>
  <c r="AL43" i="14"/>
  <c r="AZ37" i="29"/>
  <c r="AU24" i="10"/>
  <c r="AU25" i="10"/>
  <c r="G22" i="10"/>
  <c r="AM47" i="12"/>
  <c r="AL47" i="12"/>
  <c r="AQ64" i="15"/>
  <c r="AP64" i="15"/>
  <c r="AS31" i="15"/>
  <c r="AR31" i="15"/>
  <c r="AK53" i="14"/>
  <c r="AJ53" i="14"/>
  <c r="AM16" i="10"/>
  <c r="AL16" i="10"/>
  <c r="AS35" i="16"/>
  <c r="AR35" i="16"/>
  <c r="AO38" i="16"/>
  <c r="AY38" i="16" s="1"/>
  <c r="AN38" i="16"/>
  <c r="AX38" i="16" s="1"/>
  <c r="AM57" i="16"/>
  <c r="AL57" i="16"/>
  <c r="AM52" i="14"/>
  <c r="AL52" i="14"/>
  <c r="AK61" i="11"/>
  <c r="AJ61" i="11"/>
  <c r="BC69" i="11"/>
  <c r="BC70" i="11"/>
  <c r="AS46" i="8"/>
  <c r="AR46" i="8"/>
  <c r="AK21" i="8"/>
  <c r="AJ21" i="8"/>
  <c r="AX25" i="29"/>
  <c r="AT66" i="23"/>
  <c r="BC59" i="22"/>
  <c r="BC58" i="22"/>
  <c r="AK32" i="27"/>
  <c r="AU32" i="27" s="1"/>
  <c r="AJ32" i="27"/>
  <c r="AT32" i="27" s="1"/>
  <c r="AQ13" i="28"/>
  <c r="M10" i="28" s="1"/>
  <c r="AP13" i="28"/>
  <c r="L10" i="28" s="1"/>
  <c r="AS11" i="27"/>
  <c r="O8" i="27" s="1"/>
  <c r="AR11" i="27"/>
  <c r="N8" i="27" s="1"/>
  <c r="AS24" i="27"/>
  <c r="AR24" i="27"/>
  <c r="AO62" i="27"/>
  <c r="AY61" i="27" s="1"/>
  <c r="AN62" i="27"/>
  <c r="AX61" i="27" s="1"/>
  <c r="AO21" i="16"/>
  <c r="AN21" i="16"/>
  <c r="AO49" i="29"/>
  <c r="AN49" i="29"/>
  <c r="AQ59" i="29"/>
  <c r="AP59" i="29"/>
  <c r="AM57" i="28"/>
  <c r="AL57" i="28"/>
  <c r="AK51" i="28"/>
  <c r="AU51" i="28" s="1"/>
  <c r="AJ51" i="28"/>
  <c r="AT51" i="28" s="1"/>
  <c r="AS45" i="28"/>
  <c r="AR45" i="28"/>
  <c r="BB45" i="28" s="1"/>
  <c r="AS66" i="29"/>
  <c r="BC66" i="29" s="1"/>
  <c r="AR66" i="29"/>
  <c r="BB66" i="29" s="1"/>
  <c r="AM58" i="12"/>
  <c r="AL58" i="12"/>
  <c r="AK51" i="14"/>
  <c r="AJ51" i="14"/>
  <c r="AO25" i="10"/>
  <c r="AN25" i="10"/>
  <c r="AQ39" i="12"/>
  <c r="AP39" i="12"/>
  <c r="AS50" i="15"/>
  <c r="AR50" i="15"/>
  <c r="AS60" i="15"/>
  <c r="BC60" i="15" s="1"/>
  <c r="AR60" i="15"/>
  <c r="BB60" i="15" s="1"/>
  <c r="AM53" i="14"/>
  <c r="AW53" i="14" s="1"/>
  <c r="AL53" i="14"/>
  <c r="AV53" i="14" s="1"/>
  <c r="AQ16" i="10"/>
  <c r="AP16" i="10"/>
  <c r="AQ49" i="16"/>
  <c r="AP49" i="16"/>
  <c r="AK31" i="16"/>
  <c r="AJ31" i="16"/>
  <c r="AQ64" i="16"/>
  <c r="AP64" i="16"/>
  <c r="AS55" i="14"/>
  <c r="AR55" i="14"/>
  <c r="AK27" i="10"/>
  <c r="AJ27" i="10"/>
  <c r="AV38" i="10"/>
  <c r="AV39" i="10"/>
  <c r="H36" i="10"/>
  <c r="AQ65" i="8"/>
  <c r="AP65" i="8"/>
  <c r="AK35" i="28"/>
  <c r="AJ35" i="28"/>
  <c r="AT35" i="28" s="1"/>
  <c r="AQ61" i="29"/>
  <c r="BA61" i="29" s="1"/>
  <c r="AP61" i="29"/>
  <c r="AZ61" i="29" s="1"/>
  <c r="AM13" i="28"/>
  <c r="AL13" i="28"/>
  <c r="AK36" i="27"/>
  <c r="AJ36" i="27"/>
  <c r="N18" i="27"/>
  <c r="BB18" i="27"/>
  <c r="AK14" i="27"/>
  <c r="G13" i="27" s="1"/>
  <c r="AJ14" i="27"/>
  <c r="F13" i="27" s="1"/>
  <c r="M18" i="16"/>
  <c r="BA20" i="16"/>
  <c r="AM67" i="29"/>
  <c r="AW67" i="29" s="1"/>
  <c r="AL67" i="29"/>
  <c r="AV67" i="29" s="1"/>
  <c r="AQ49" i="29"/>
  <c r="AP49" i="29"/>
  <c r="AS57" i="28"/>
  <c r="AR57" i="28"/>
  <c r="AO63" i="28"/>
  <c r="AN63" i="28"/>
  <c r="AX62" i="28" s="1"/>
  <c r="AQ39" i="28"/>
  <c r="AP39" i="28"/>
  <c r="AZ39" i="28" s="1"/>
  <c r="AO39" i="27"/>
  <c r="AY39" i="27" s="1"/>
  <c r="AN39" i="27"/>
  <c r="AX39" i="27" s="1"/>
  <c r="AU47" i="17"/>
  <c r="AU48" i="17"/>
  <c r="AU55" i="22"/>
  <c r="AU54" i="22"/>
  <c r="AK58" i="12"/>
  <c r="AJ58" i="12"/>
  <c r="AS51" i="14"/>
  <c r="AR51" i="14"/>
  <c r="AO17" i="10"/>
  <c r="AN17" i="10"/>
  <c r="AK51" i="15"/>
  <c r="AU50" i="15" s="1"/>
  <c r="AJ51" i="15"/>
  <c r="AT50" i="15" s="1"/>
  <c r="AQ59" i="15"/>
  <c r="AP59" i="15"/>
  <c r="AO53" i="14"/>
  <c r="AN53" i="14"/>
  <c r="AS30" i="10"/>
  <c r="AR30" i="10"/>
  <c r="AO68" i="16"/>
  <c r="AN68" i="16"/>
  <c r="AK56" i="16"/>
  <c r="AJ56" i="16"/>
  <c r="AS65" i="16"/>
  <c r="AR65" i="16"/>
  <c r="AQ59" i="14"/>
  <c r="AP59" i="14"/>
  <c r="AW39" i="10"/>
  <c r="AW38" i="10"/>
  <c r="I36" i="10"/>
  <c r="AK13" i="8"/>
  <c r="AU12" i="8" s="1"/>
  <c r="AJ13" i="8"/>
  <c r="AM46" i="8"/>
  <c r="AL46" i="8"/>
  <c r="BC38" i="27"/>
  <c r="BB44" i="28"/>
  <c r="AS65" i="29"/>
  <c r="AR65" i="29"/>
  <c r="AM35" i="28"/>
  <c r="AW35" i="28" s="1"/>
  <c r="AL35" i="28"/>
  <c r="AV35" i="28" s="1"/>
  <c r="AO61" i="29"/>
  <c r="AY61" i="29" s="1"/>
  <c r="AN61" i="29"/>
  <c r="AX61" i="29" s="1"/>
  <c r="AS28" i="27"/>
  <c r="AR28" i="27"/>
  <c r="AQ54" i="27"/>
  <c r="AP54" i="27"/>
  <c r="AK60" i="29"/>
  <c r="AJ60" i="29"/>
  <c r="O18" i="27"/>
  <c r="BC18" i="27"/>
  <c r="AS14" i="27"/>
  <c r="O13" i="27" s="1"/>
  <c r="AR14" i="27"/>
  <c r="N13" i="27" s="1"/>
  <c r="AK56" i="29"/>
  <c r="AJ56" i="29"/>
  <c r="AS49" i="29"/>
  <c r="AR49" i="29"/>
  <c r="AQ29" i="28"/>
  <c r="AP29" i="28"/>
  <c r="AO38" i="28"/>
  <c r="AY37" i="28" s="1"/>
  <c r="AN38" i="28"/>
  <c r="AX37" i="28" s="1"/>
  <c r="L30" i="26"/>
  <c r="AT39" i="29"/>
  <c r="AW26" i="15"/>
  <c r="I23" i="15"/>
  <c r="AW25" i="15"/>
  <c r="AK21" i="10"/>
  <c r="AJ21" i="10"/>
  <c r="J13" i="20"/>
  <c r="AX15" i="20"/>
  <c r="AX16" i="20"/>
  <c r="AQ51" i="14"/>
  <c r="AP51" i="14"/>
  <c r="AK17" i="10"/>
  <c r="AJ17" i="10"/>
  <c r="AK41" i="15"/>
  <c r="AJ41" i="15"/>
  <c r="AQ49" i="15"/>
  <c r="BA49" i="15" s="1"/>
  <c r="AP49" i="15"/>
  <c r="AZ49" i="15" s="1"/>
  <c r="AZ34" i="10"/>
  <c r="AZ35" i="10"/>
  <c r="L32" i="10"/>
  <c r="AS53" i="14"/>
  <c r="AR53" i="14"/>
  <c r="AQ49" i="10"/>
  <c r="AP49" i="10"/>
  <c r="AQ69" i="16"/>
  <c r="AP69" i="16"/>
  <c r="AK46" i="16"/>
  <c r="AJ46" i="16"/>
  <c r="AM32" i="16"/>
  <c r="AL32" i="16"/>
  <c r="AV31" i="16" s="1"/>
  <c r="AO44" i="14"/>
  <c r="AN44" i="14"/>
  <c r="AV49" i="21"/>
  <c r="AM53" i="8"/>
  <c r="AL53" i="8"/>
  <c r="AS13" i="8"/>
  <c r="BC12" i="8" s="1"/>
  <c r="AR13" i="8"/>
  <c r="AZ57" i="16"/>
  <c r="G9" i="8"/>
  <c r="AM43" i="27"/>
  <c r="AW43" i="27" s="1"/>
  <c r="AL43" i="27"/>
  <c r="AV43" i="27" s="1"/>
  <c r="AY65" i="29"/>
  <c r="AY64" i="29"/>
  <c r="AQ35" i="28"/>
  <c r="BA35" i="28" s="1"/>
  <c r="AP35" i="28"/>
  <c r="AZ35" i="28" s="1"/>
  <c r="AO25" i="27"/>
  <c r="AN25" i="27"/>
  <c r="AW54" i="27"/>
  <c r="AW55" i="27"/>
  <c r="AK61" i="29"/>
  <c r="AU61" i="29" s="1"/>
  <c r="AJ61" i="29"/>
  <c r="AT61" i="29" s="1"/>
  <c r="AK28" i="27"/>
  <c r="AJ28" i="27"/>
  <c r="AS70" i="27"/>
  <c r="AR70" i="27"/>
  <c r="AM60" i="29"/>
  <c r="AL60" i="29"/>
  <c r="AM14" i="27"/>
  <c r="I13" i="27" s="1"/>
  <c r="AL14" i="27"/>
  <c r="H13" i="27" s="1"/>
  <c r="AO58" i="29"/>
  <c r="AN58" i="29"/>
  <c r="AS55" i="29"/>
  <c r="AR55" i="29"/>
  <c r="AU49" i="29"/>
  <c r="AO67" i="24"/>
  <c r="AN67" i="24"/>
  <c r="AO68" i="28"/>
  <c r="AY68" i="28" s="1"/>
  <c r="AN68" i="28"/>
  <c r="AO12" i="28"/>
  <c r="K9" i="28" s="1"/>
  <c r="AN12" i="28"/>
  <c r="J9" i="28" s="1"/>
  <c r="AV55" i="24"/>
  <c r="AV54" i="24"/>
  <c r="AK32" i="22"/>
  <c r="AJ32" i="22"/>
  <c r="AO44" i="12"/>
  <c r="AN44" i="12"/>
  <c r="AT32" i="29"/>
  <c r="AM63" i="12"/>
  <c r="AW63" i="12" s="1"/>
  <c r="AL63" i="12"/>
  <c r="AV63" i="12" s="1"/>
  <c r="AQ44" i="12"/>
  <c r="AP44" i="12"/>
  <c r="AQ54" i="15"/>
  <c r="AP54" i="15"/>
  <c r="AK66" i="15"/>
  <c r="AJ66" i="15"/>
  <c r="AM42" i="15"/>
  <c r="AL42" i="15"/>
  <c r="AV41" i="15" s="1"/>
  <c r="N37" i="10"/>
  <c r="BB40" i="10"/>
  <c r="BB39" i="10"/>
  <c r="AQ53" i="14"/>
  <c r="AP53" i="14"/>
  <c r="AO23" i="10"/>
  <c r="AN23" i="10"/>
  <c r="AM37" i="16"/>
  <c r="AL37" i="16"/>
  <c r="AQ59" i="16"/>
  <c r="AP59" i="16"/>
  <c r="AZ58" i="16" s="1"/>
  <c r="AS70" i="16"/>
  <c r="AR70" i="16"/>
  <c r="AQ69" i="14"/>
  <c r="AP69" i="14"/>
  <c r="AT47" i="17"/>
  <c r="AO13" i="8"/>
  <c r="AN13" i="8"/>
  <c r="J10" i="8" s="1"/>
  <c r="AZ45" i="25"/>
  <c r="AY48" i="19"/>
  <c r="AK65" i="29"/>
  <c r="AJ65" i="29"/>
  <c r="AK14" i="28"/>
  <c r="G13" i="28" s="1"/>
  <c r="AJ14" i="28"/>
  <c r="F13" i="28" s="1"/>
  <c r="AQ25" i="27"/>
  <c r="AP25" i="27"/>
  <c r="AO55" i="27"/>
  <c r="AN55" i="27"/>
  <c r="AS61" i="29"/>
  <c r="BC61" i="29" s="1"/>
  <c r="AR61" i="29"/>
  <c r="BB61" i="29" s="1"/>
  <c r="AO28" i="27"/>
  <c r="AN28" i="27"/>
  <c r="AK31" i="27"/>
  <c r="AJ31" i="27"/>
  <c r="AO60" i="29"/>
  <c r="AN60" i="29"/>
  <c r="AK63" i="24"/>
  <c r="AJ63" i="24"/>
  <c r="BB43" i="28"/>
  <c r="AS58" i="29"/>
  <c r="BC57" i="29" s="1"/>
  <c r="AR58" i="29"/>
  <c r="BB57" i="29" s="1"/>
  <c r="AQ54" i="29"/>
  <c r="AP54" i="29"/>
  <c r="AS60" i="27"/>
  <c r="BC60" i="27" s="1"/>
  <c r="AR60" i="27"/>
  <c r="BB60" i="27" s="1"/>
  <c r="AS25" i="28"/>
  <c r="AR25" i="28"/>
  <c r="AM58" i="27"/>
  <c r="AW57" i="27" s="1"/>
  <c r="AL58" i="27"/>
  <c r="AV57" i="27" s="1"/>
  <c r="AO56" i="18"/>
  <c r="AN56" i="18"/>
  <c r="AS32" i="22"/>
  <c r="AR32" i="22"/>
  <c r="F17" i="22"/>
  <c r="AT19" i="22"/>
  <c r="AT20" i="22"/>
  <c r="F19" i="24"/>
  <c r="AT21" i="24"/>
  <c r="AT22" i="24"/>
  <c r="AO63" i="12"/>
  <c r="AN63" i="12"/>
  <c r="AK36" i="15"/>
  <c r="AJ36" i="15"/>
  <c r="AS40" i="12"/>
  <c r="AR40" i="12"/>
  <c r="AS35" i="15"/>
  <c r="AR35" i="15"/>
  <c r="AO63" i="15"/>
  <c r="AN63" i="15"/>
  <c r="AM32" i="15"/>
  <c r="I29" i="15" s="1"/>
  <c r="AL32" i="15"/>
  <c r="H29" i="15" s="1"/>
  <c r="AO16" i="10"/>
  <c r="AN16" i="10"/>
  <c r="AQ34" i="16"/>
  <c r="AP34" i="16"/>
  <c r="AO58" i="16"/>
  <c r="AY57" i="16" s="1"/>
  <c r="AN58" i="16"/>
  <c r="AX57" i="16" s="1"/>
  <c r="AQ30" i="16"/>
  <c r="AP30" i="16"/>
  <c r="AQ44" i="14"/>
  <c r="AP44" i="14"/>
  <c r="AO16" i="8"/>
  <c r="K13" i="8" s="1"/>
  <c r="AN16" i="8"/>
  <c r="J13" i="8" s="1"/>
  <c r="AS11" i="8"/>
  <c r="AR11" i="8"/>
  <c r="N8" i="8" s="1"/>
  <c r="BA39" i="28"/>
  <c r="AX67" i="28"/>
  <c r="AV45" i="25"/>
  <c r="AV43" i="23"/>
  <c r="AM65" i="29"/>
  <c r="AL65" i="29"/>
  <c r="AV64" i="29" s="1"/>
  <c r="AK55" i="27"/>
  <c r="AJ55" i="27"/>
  <c r="AM61" i="29"/>
  <c r="AL61" i="29"/>
  <c r="AV61" i="29" s="1"/>
  <c r="AQ44" i="27"/>
  <c r="AP44" i="27"/>
  <c r="AS35" i="27"/>
  <c r="AR35" i="27"/>
  <c r="AQ60" i="29"/>
  <c r="AP60" i="29"/>
  <c r="AO21" i="21"/>
  <c r="AN21" i="21"/>
  <c r="AM58" i="29"/>
  <c r="AW58" i="29" s="1"/>
  <c r="AL58" i="29"/>
  <c r="AV58" i="29" s="1"/>
  <c r="AS70" i="29"/>
  <c r="AR70" i="29"/>
  <c r="AQ60" i="27"/>
  <c r="AP60" i="27"/>
  <c r="AZ66" i="22"/>
  <c r="AZ67" i="22"/>
  <c r="AS12" i="28"/>
  <c r="AR12" i="28"/>
  <c r="AQ56" i="18"/>
  <c r="AP56" i="18"/>
  <c r="BB51" i="27"/>
  <c r="L28" i="24"/>
  <c r="AZ30" i="24"/>
  <c r="AS15" i="24"/>
  <c r="AR15" i="24"/>
  <c r="AK70" i="16"/>
  <c r="AJ70" i="16"/>
  <c r="AQ36" i="15"/>
  <c r="AP36" i="15"/>
  <c r="AK56" i="12"/>
  <c r="AJ56" i="12"/>
  <c r="AO38" i="15"/>
  <c r="AN38" i="15"/>
  <c r="AM67" i="15"/>
  <c r="AL67" i="15"/>
  <c r="AO68" i="15"/>
  <c r="AN68" i="15"/>
  <c r="BC46" i="12"/>
  <c r="BC45" i="12"/>
  <c r="AO43" i="16"/>
  <c r="AN43" i="16"/>
  <c r="AM52" i="16"/>
  <c r="AL52" i="16"/>
  <c r="AS45" i="16"/>
  <c r="AR45" i="16"/>
  <c r="AO30" i="16"/>
  <c r="AN30" i="16"/>
  <c r="AS65" i="14"/>
  <c r="AR65" i="14"/>
  <c r="AM63" i="8"/>
  <c r="AW63" i="8" s="1"/>
  <c r="AL63" i="8"/>
  <c r="AV63" i="8" s="1"/>
  <c r="AK14" i="8"/>
  <c r="G11" i="8" s="1"/>
  <c r="AJ14" i="8"/>
  <c r="F11" i="8" s="1"/>
  <c r="AM12" i="8"/>
  <c r="I9" i="8" s="1"/>
  <c r="AL12" i="8"/>
  <c r="H9" i="8" s="1"/>
  <c r="AM36" i="8"/>
  <c r="I33" i="8" s="1"/>
  <c r="AL36" i="8"/>
  <c r="H33" i="8" s="1"/>
  <c r="L28" i="10"/>
  <c r="BB38" i="27"/>
  <c r="BB38" i="8"/>
  <c r="AS54" i="28"/>
  <c r="AR54" i="28"/>
  <c r="AM14" i="28"/>
  <c r="AL14" i="28"/>
  <c r="AM52" i="27"/>
  <c r="AW52" i="27" s="1"/>
  <c r="AL52" i="27"/>
  <c r="AV52" i="27" s="1"/>
  <c r="AM12" i="27"/>
  <c r="AL12" i="27"/>
  <c r="AS60" i="29"/>
  <c r="AR60" i="29"/>
  <c r="AS51" i="29"/>
  <c r="BC51" i="29" s="1"/>
  <c r="AR51" i="29"/>
  <c r="BB51" i="29" s="1"/>
  <c r="AM59" i="26"/>
  <c r="AL59" i="26"/>
  <c r="AK58" i="29"/>
  <c r="AJ58" i="29"/>
  <c r="AS50" i="29"/>
  <c r="AR50" i="29"/>
  <c r="BB50" i="29" s="1"/>
  <c r="AM60" i="27"/>
  <c r="AW60" i="27" s="1"/>
  <c r="AL60" i="27"/>
  <c r="AV60" i="27" s="1"/>
  <c r="AQ59" i="28"/>
  <c r="AP59" i="28"/>
  <c r="AS26" i="27"/>
  <c r="AR26" i="27"/>
  <c r="AS58" i="14"/>
  <c r="AR58" i="14"/>
  <c r="BA30" i="24"/>
  <c r="M28" i="24"/>
  <c r="AM13" i="24"/>
  <c r="AL13" i="24"/>
  <c r="AZ42" i="25"/>
  <c r="AO26" i="12"/>
  <c r="AN26" i="12"/>
  <c r="AQ54" i="11"/>
  <c r="AP54" i="11"/>
  <c r="AS36" i="15"/>
  <c r="AR36" i="15"/>
  <c r="AM62" i="12"/>
  <c r="AL62" i="12"/>
  <c r="AM47" i="15"/>
  <c r="AL47" i="15"/>
  <c r="AK46" i="15"/>
  <c r="AU45" i="15" s="1"/>
  <c r="AJ46" i="15"/>
  <c r="AT45" i="15" s="1"/>
  <c r="AS66" i="10"/>
  <c r="AR66" i="10"/>
  <c r="AO48" i="16"/>
  <c r="AN48" i="16"/>
  <c r="AS60" i="16"/>
  <c r="AR60" i="16"/>
  <c r="AQ44" i="16"/>
  <c r="AP44" i="16"/>
  <c r="AM30" i="16"/>
  <c r="AW30" i="16" s="1"/>
  <c r="AL30" i="16"/>
  <c r="AK56" i="14"/>
  <c r="AJ56" i="14"/>
  <c r="AQ55" i="8"/>
  <c r="BA54" i="8" s="1"/>
  <c r="AP55" i="8"/>
  <c r="AZ54" i="8" s="1"/>
  <c r="AS14" i="8"/>
  <c r="O11" i="8" s="1"/>
  <c r="AR14" i="8"/>
  <c r="N11" i="8" s="1"/>
  <c r="AQ16" i="8"/>
  <c r="M13" i="8" s="1"/>
  <c r="AP16" i="8"/>
  <c r="L13" i="8" s="1"/>
  <c r="AK62" i="27"/>
  <c r="AU62" i="27" s="1"/>
  <c r="AJ62" i="27"/>
  <c r="AT62" i="27" s="1"/>
  <c r="AQ38" i="27"/>
  <c r="AP38" i="27"/>
  <c r="AK37" i="27"/>
  <c r="AJ37" i="27"/>
  <c r="AK45" i="28"/>
  <c r="AJ45" i="28"/>
  <c r="AK64" i="28"/>
  <c r="AJ64" i="28"/>
  <c r="AQ14" i="27"/>
  <c r="M13" i="27" s="1"/>
  <c r="AP14" i="27"/>
  <c r="L13" i="27" s="1"/>
  <c r="AQ25" i="28"/>
  <c r="AP25" i="28"/>
  <c r="AO33" i="28"/>
  <c r="AY33" i="28" s="1"/>
  <c r="AN33" i="28"/>
  <c r="AX33" i="28" s="1"/>
  <c r="AO28" i="28"/>
  <c r="AN28" i="28"/>
  <c r="AQ66" i="27"/>
  <c r="AP66" i="27"/>
  <c r="AK31" i="28"/>
  <c r="AJ31" i="28"/>
  <c r="AY41" i="27"/>
  <c r="AY40" i="27"/>
  <c r="AK57" i="27"/>
  <c r="AJ57" i="27"/>
  <c r="AQ17" i="28"/>
  <c r="AP17" i="28"/>
  <c r="L23" i="25"/>
  <c r="AZ25" i="25"/>
  <c r="BA20" i="22"/>
  <c r="M17" i="22"/>
  <c r="BA19" i="22"/>
  <c r="AQ12" i="23"/>
  <c r="AP12" i="23"/>
  <c r="AZ31" i="26"/>
  <c r="L28" i="26"/>
  <c r="AK28" i="24"/>
  <c r="AJ28" i="24"/>
  <c r="L9" i="24"/>
  <c r="AZ12" i="24"/>
  <c r="AZ11" i="24"/>
  <c r="AM36" i="18"/>
  <c r="AL36" i="18"/>
  <c r="AS68" i="16"/>
  <c r="AR68" i="16"/>
  <c r="BA36" i="24"/>
  <c r="M33" i="24"/>
  <c r="BA35" i="24"/>
  <c r="AM59" i="18"/>
  <c r="AL59" i="18"/>
  <c r="AQ41" i="26"/>
  <c r="AP41" i="26"/>
  <c r="H28" i="15"/>
  <c r="AV30" i="15"/>
  <c r="F30" i="23"/>
  <c r="AT32" i="23"/>
  <c r="H28" i="19"/>
  <c r="AV31" i="19"/>
  <c r="L38" i="12"/>
  <c r="AZ41" i="12"/>
  <c r="AZ40" i="12"/>
  <c r="AK19" i="15"/>
  <c r="AJ19" i="15"/>
  <c r="I35" i="16"/>
  <c r="AW37" i="16"/>
  <c r="L34" i="24"/>
  <c r="AZ37" i="24"/>
  <c r="AT68" i="28"/>
  <c r="AO52" i="11"/>
  <c r="AY52" i="11" s="1"/>
  <c r="AN52" i="11"/>
  <c r="AX52" i="11" s="1"/>
  <c r="AK26" i="15"/>
  <c r="AJ26" i="15"/>
  <c r="AY15" i="12"/>
  <c r="K13" i="12"/>
  <c r="AY16" i="12"/>
  <c r="AK23" i="10"/>
  <c r="AJ23" i="10"/>
  <c r="AO52" i="12"/>
  <c r="AN52" i="12"/>
  <c r="AM26" i="16"/>
  <c r="AL26" i="16"/>
  <c r="AM19" i="10"/>
  <c r="AL19" i="10"/>
  <c r="AO14" i="11"/>
  <c r="AN14" i="11"/>
  <c r="AK54" i="13"/>
  <c r="AU54" i="13" s="1"/>
  <c r="AJ54" i="13"/>
  <c r="AT54" i="13" s="1"/>
  <c r="AO55" i="10"/>
  <c r="AN55" i="10"/>
  <c r="BB29" i="14"/>
  <c r="N26" i="14"/>
  <c r="BB28" i="14"/>
  <c r="AW33" i="15"/>
  <c r="I30" i="15"/>
  <c r="AW32" i="15"/>
  <c r="AY65" i="14"/>
  <c r="AY66" i="14"/>
  <c r="BA60" i="14"/>
  <c r="BA61" i="14"/>
  <c r="AT54" i="10"/>
  <c r="AT53" i="10"/>
  <c r="AS31" i="8"/>
  <c r="AR31" i="8"/>
  <c r="AS47" i="8"/>
  <c r="AR47" i="8"/>
  <c r="AS20" i="8"/>
  <c r="AR20" i="8"/>
  <c r="AX44" i="10"/>
  <c r="AX43" i="10"/>
  <c r="AW11" i="10"/>
  <c r="I8" i="10"/>
  <c r="AO31" i="8"/>
  <c r="AN31" i="8"/>
  <c r="AQ36" i="8"/>
  <c r="AP36" i="8"/>
  <c r="AS42" i="8"/>
  <c r="AR42" i="8"/>
  <c r="AK41" i="8"/>
  <c r="AJ41" i="8"/>
  <c r="BB11" i="8"/>
  <c r="BB12" i="8"/>
  <c r="N9" i="8"/>
  <c r="AM58" i="8"/>
  <c r="AL58" i="8"/>
  <c r="AO66" i="8"/>
  <c r="AN66" i="8"/>
  <c r="AX65" i="8" s="1"/>
  <c r="AO56" i="8"/>
  <c r="AY55" i="8" s="1"/>
  <c r="AN56" i="8"/>
  <c r="AX55" i="8" s="1"/>
  <c r="BC17" i="8"/>
  <c r="O14" i="8"/>
  <c r="J33" i="8"/>
  <c r="H36" i="8"/>
  <c r="AW64" i="8"/>
  <c r="AQ38" i="8"/>
  <c r="AP38" i="8"/>
  <c r="AS35" i="8"/>
  <c r="AR35" i="8"/>
  <c r="AM28" i="8"/>
  <c r="AL28" i="8"/>
  <c r="AQ69" i="8"/>
  <c r="BA69" i="8" s="1"/>
  <c r="AP69" i="8"/>
  <c r="AZ69" i="8" s="1"/>
  <c r="AO43" i="8"/>
  <c r="AN43" i="8"/>
  <c r="AX42" i="8" s="1"/>
  <c r="AM54" i="8"/>
  <c r="AL54" i="8"/>
  <c r="AW55" i="8"/>
  <c r="AO37" i="27"/>
  <c r="AN37" i="27"/>
  <c r="F18" i="29"/>
  <c r="AT17" i="29"/>
  <c r="AT18" i="29"/>
  <c r="BC59" i="29"/>
  <c r="AM45" i="28"/>
  <c r="AL45" i="28"/>
  <c r="AS50" i="28"/>
  <c r="AR50" i="28"/>
  <c r="AM67" i="27"/>
  <c r="AW67" i="27" s="1"/>
  <c r="AL67" i="27"/>
  <c r="AV67" i="27" s="1"/>
  <c r="AK25" i="28"/>
  <c r="AJ25" i="28"/>
  <c r="AQ55" i="28"/>
  <c r="BA55" i="28" s="1"/>
  <c r="AP55" i="28"/>
  <c r="AZ55" i="28" s="1"/>
  <c r="AQ19" i="28"/>
  <c r="AP19" i="28"/>
  <c r="AM52" i="28"/>
  <c r="AL52" i="28"/>
  <c r="AM66" i="27"/>
  <c r="AL66" i="27"/>
  <c r="AO31" i="28"/>
  <c r="AN31" i="28"/>
  <c r="BB17" i="27"/>
  <c r="BB16" i="27"/>
  <c r="F30" i="27"/>
  <c r="AT24" i="27"/>
  <c r="AO57" i="27"/>
  <c r="AN57" i="27"/>
  <c r="AY66" i="28"/>
  <c r="AS17" i="28"/>
  <c r="AR17" i="28"/>
  <c r="BA26" i="25"/>
  <c r="BA25" i="25"/>
  <c r="M23" i="25"/>
  <c r="AQ30" i="20"/>
  <c r="AP30" i="20"/>
  <c r="J17" i="24"/>
  <c r="AX20" i="24"/>
  <c r="AY50" i="26"/>
  <c r="AY51" i="26"/>
  <c r="AZ42" i="20"/>
  <c r="AZ41" i="20"/>
  <c r="L23" i="26"/>
  <c r="AO19" i="24"/>
  <c r="AN19" i="24"/>
  <c r="AK52" i="22"/>
  <c r="AJ52" i="22"/>
  <c r="AK33" i="18"/>
  <c r="AJ33" i="18"/>
  <c r="AK68" i="16"/>
  <c r="AJ68" i="16"/>
  <c r="AZ27" i="10"/>
  <c r="L24" i="10"/>
  <c r="BA45" i="25"/>
  <c r="BA46" i="25"/>
  <c r="AM29" i="18"/>
  <c r="AL29" i="18"/>
  <c r="AM53" i="24"/>
  <c r="AL53" i="24"/>
  <c r="I28" i="15"/>
  <c r="AW30" i="15"/>
  <c r="G30" i="23"/>
  <c r="AU32" i="23"/>
  <c r="AU33" i="23"/>
  <c r="H13" i="12"/>
  <c r="AV15" i="12"/>
  <c r="AV16" i="12"/>
  <c r="AO52" i="15"/>
  <c r="AN52" i="15"/>
  <c r="BA37" i="24"/>
  <c r="M34" i="24"/>
  <c r="AK47" i="14"/>
  <c r="AJ47" i="14"/>
  <c r="AQ52" i="11"/>
  <c r="BA52" i="11" s="1"/>
  <c r="AP52" i="11"/>
  <c r="AZ52" i="11" s="1"/>
  <c r="AQ14" i="15"/>
  <c r="AP14" i="15"/>
  <c r="AM51" i="11"/>
  <c r="AL51" i="11"/>
  <c r="AW43" i="26"/>
  <c r="BB41" i="29"/>
  <c r="AQ26" i="16"/>
  <c r="AP26" i="16"/>
  <c r="AO19" i="10"/>
  <c r="AN19" i="10"/>
  <c r="AM14" i="11"/>
  <c r="AL14" i="11"/>
  <c r="L37" i="11"/>
  <c r="AZ39" i="11"/>
  <c r="AZ40" i="11"/>
  <c r="AZ45" i="17"/>
  <c r="F11" i="12"/>
  <c r="AT14" i="12"/>
  <c r="L25" i="10"/>
  <c r="AZ28" i="10"/>
  <c r="BC29" i="14"/>
  <c r="O26" i="14"/>
  <c r="BC28" i="14"/>
  <c r="BB45" i="14"/>
  <c r="BB44" i="14"/>
  <c r="AV53" i="15"/>
  <c r="AV54" i="15"/>
  <c r="N20" i="12"/>
  <c r="BB22" i="12"/>
  <c r="BB23" i="12"/>
  <c r="BB52" i="10"/>
  <c r="BB53" i="10"/>
  <c r="BB31" i="11"/>
  <c r="N29" i="11"/>
  <c r="BB32" i="11"/>
  <c r="AV27" i="10"/>
  <c r="AV26" i="10"/>
  <c r="H24" i="10"/>
  <c r="AT13" i="12"/>
  <c r="N33" i="8"/>
  <c r="BB36" i="8"/>
  <c r="AY43" i="10"/>
  <c r="AY44" i="10"/>
  <c r="AS23" i="8"/>
  <c r="AR23" i="8"/>
  <c r="AQ22" i="8"/>
  <c r="AP22" i="8"/>
  <c r="AZ21" i="8" s="1"/>
  <c r="AO22" i="8"/>
  <c r="AN22" i="8"/>
  <c r="AM42" i="8"/>
  <c r="AL42" i="8"/>
  <c r="AS15" i="8"/>
  <c r="AR15" i="8"/>
  <c r="AK50" i="8"/>
  <c r="AU50" i="8" s="1"/>
  <c r="AJ50" i="8"/>
  <c r="AT50" i="8" s="1"/>
  <c r="AQ39" i="8"/>
  <c r="AP39" i="8"/>
  <c r="AM49" i="8"/>
  <c r="AL49" i="8"/>
  <c r="AK56" i="8"/>
  <c r="AJ56" i="8"/>
  <c r="AO21" i="8"/>
  <c r="AN21" i="8"/>
  <c r="AU20" i="8"/>
  <c r="G17" i="8"/>
  <c r="AO38" i="8"/>
  <c r="AN38" i="8"/>
  <c r="AO28" i="8"/>
  <c r="AN28" i="8"/>
  <c r="AO60" i="8"/>
  <c r="AN60" i="8"/>
  <c r="AS43" i="8"/>
  <c r="AR43" i="8"/>
  <c r="J29" i="29"/>
  <c r="AX24" i="29"/>
  <c r="AM54" i="28"/>
  <c r="AL54" i="28"/>
  <c r="AU62" i="29"/>
  <c r="AU63" i="29"/>
  <c r="AK70" i="27"/>
  <c r="AJ70" i="27"/>
  <c r="BA56" i="28"/>
  <c r="AS39" i="28"/>
  <c r="AR39" i="28"/>
  <c r="AK50" i="28"/>
  <c r="AJ50" i="28"/>
  <c r="AQ29" i="27"/>
  <c r="AP29" i="27"/>
  <c r="AS22" i="28"/>
  <c r="AR22" i="28"/>
  <c r="AM55" i="28"/>
  <c r="AW55" i="28" s="1"/>
  <c r="AL55" i="28"/>
  <c r="AV55" i="28" s="1"/>
  <c r="AO53" i="28"/>
  <c r="AN53" i="28"/>
  <c r="AS20" i="28"/>
  <c r="AR20" i="28"/>
  <c r="AM59" i="27"/>
  <c r="AL59" i="27"/>
  <c r="AS31" i="28"/>
  <c r="AR31" i="28"/>
  <c r="BC17" i="27"/>
  <c r="BC16" i="27"/>
  <c r="G30" i="27"/>
  <c r="AO33" i="27"/>
  <c r="AN33" i="27"/>
  <c r="AK17" i="28"/>
  <c r="AJ17" i="28"/>
  <c r="L25" i="24"/>
  <c r="AZ27" i="24"/>
  <c r="AZ28" i="24"/>
  <c r="AZ32" i="26"/>
  <c r="L29" i="26"/>
  <c r="AK11" i="24"/>
  <c r="AJ11" i="24"/>
  <c r="AQ27" i="26"/>
  <c r="AP27" i="26"/>
  <c r="L34" i="20"/>
  <c r="AZ37" i="20"/>
  <c r="AZ36" i="20"/>
  <c r="BA56" i="24"/>
  <c r="BA57" i="24"/>
  <c r="M23" i="26"/>
  <c r="BA26" i="26"/>
  <c r="BA25" i="26"/>
  <c r="AZ62" i="22"/>
  <c r="AZ63" i="22"/>
  <c r="AS62" i="16"/>
  <c r="AR62" i="16"/>
  <c r="J9" i="26"/>
  <c r="AX11" i="26"/>
  <c r="AX12" i="26"/>
  <c r="AM56" i="19"/>
  <c r="AL56" i="19"/>
  <c r="AQ23" i="21"/>
  <c r="AP23" i="21"/>
  <c r="AS29" i="18"/>
  <c r="AR29" i="18"/>
  <c r="AQ53" i="24"/>
  <c r="AP53" i="24"/>
  <c r="AZ20" i="15"/>
  <c r="L17" i="15"/>
  <c r="AZ19" i="15"/>
  <c r="I13" i="12"/>
  <c r="AW16" i="12"/>
  <c r="AW15" i="12"/>
  <c r="AK52" i="15"/>
  <c r="AJ52" i="15"/>
  <c r="AQ16" i="12"/>
  <c r="AP16" i="12"/>
  <c r="AS44" i="11"/>
  <c r="AR44" i="11"/>
  <c r="AO41" i="14"/>
  <c r="AN41" i="14"/>
  <c r="AO51" i="11"/>
  <c r="AN51" i="11"/>
  <c r="BC55" i="11"/>
  <c r="BC56" i="11"/>
  <c r="AO15" i="13"/>
  <c r="K12" i="13" s="1"/>
  <c r="AN15" i="13"/>
  <c r="J12" i="13" s="1"/>
  <c r="AK19" i="10"/>
  <c r="AJ19" i="10"/>
  <c r="BA40" i="11"/>
  <c r="M37" i="11"/>
  <c r="BA39" i="11"/>
  <c r="AX48" i="19"/>
  <c r="AU13" i="12"/>
  <c r="G11" i="12"/>
  <c r="AU14" i="12"/>
  <c r="BA41" i="10"/>
  <c r="BA28" i="10"/>
  <c r="M25" i="10"/>
  <c r="BA27" i="10"/>
  <c r="BC62" i="12"/>
  <c r="BC63" i="12"/>
  <c r="BC45" i="14"/>
  <c r="BC44" i="14"/>
  <c r="AW53" i="15"/>
  <c r="AW54" i="15"/>
  <c r="BB16" i="12"/>
  <c r="N13" i="12"/>
  <c r="BB15" i="12"/>
  <c r="BC23" i="12"/>
  <c r="O20" i="12"/>
  <c r="BC22" i="12"/>
  <c r="AV36" i="10"/>
  <c r="H33" i="10"/>
  <c r="BB43" i="10"/>
  <c r="BB42" i="10"/>
  <c r="O29" i="11"/>
  <c r="BC31" i="11"/>
  <c r="BC32" i="11"/>
  <c r="AW27" i="10"/>
  <c r="I24" i="10"/>
  <c r="AW26" i="10"/>
  <c r="N30" i="8"/>
  <c r="AT37" i="10"/>
  <c r="F34" i="10"/>
  <c r="AT36" i="10"/>
  <c r="AK25" i="8"/>
  <c r="AJ25" i="8"/>
  <c r="AO19" i="8"/>
  <c r="AN19" i="8"/>
  <c r="AM13" i="8"/>
  <c r="AL13" i="8"/>
  <c r="AS68" i="8"/>
  <c r="BC68" i="8" s="1"/>
  <c r="AR68" i="8"/>
  <c r="BB68" i="8" s="1"/>
  <c r="AO24" i="8"/>
  <c r="AN24" i="8"/>
  <c r="AM37" i="8"/>
  <c r="AL37" i="8"/>
  <c r="AK38" i="8"/>
  <c r="AJ38" i="8"/>
  <c r="AT37" i="8" s="1"/>
  <c r="AS50" i="8"/>
  <c r="AR50" i="8"/>
  <c r="AO49" i="8"/>
  <c r="AN49" i="8"/>
  <c r="AS56" i="8"/>
  <c r="AR56" i="8"/>
  <c r="AK29" i="8"/>
  <c r="AJ29" i="8"/>
  <c r="N22" i="8"/>
  <c r="AM38" i="8"/>
  <c r="AL38" i="8"/>
  <c r="AQ61" i="8"/>
  <c r="AP61" i="8"/>
  <c r="AK28" i="8"/>
  <c r="AJ28" i="8"/>
  <c r="AQ60" i="8"/>
  <c r="AP60" i="8"/>
  <c r="AQ34" i="8"/>
  <c r="AP34" i="8"/>
  <c r="BA53" i="8"/>
  <c r="AK38" i="27"/>
  <c r="AU38" i="27" s="1"/>
  <c r="AJ38" i="27"/>
  <c r="AT38" i="27" s="1"/>
  <c r="AZ46" i="29"/>
  <c r="AY25" i="29"/>
  <c r="AY24" i="29"/>
  <c r="AO39" i="28"/>
  <c r="AN39" i="28"/>
  <c r="AQ38" i="28"/>
  <c r="AP38" i="28"/>
  <c r="AM50" i="28"/>
  <c r="AL50" i="28"/>
  <c r="AK26" i="27"/>
  <c r="AJ26" i="27"/>
  <c r="AK22" i="28"/>
  <c r="AJ22" i="28"/>
  <c r="AK55" i="28"/>
  <c r="AJ55" i="28"/>
  <c r="AS40" i="28"/>
  <c r="BC40" i="28" s="1"/>
  <c r="AR40" i="28"/>
  <c r="BB40" i="28" s="1"/>
  <c r="AS60" i="28"/>
  <c r="BC60" i="28" s="1"/>
  <c r="AR60" i="28"/>
  <c r="BB60" i="28" s="1"/>
  <c r="AS59" i="27"/>
  <c r="AR59" i="27"/>
  <c r="AM24" i="28"/>
  <c r="AL24" i="28"/>
  <c r="AM47" i="28"/>
  <c r="AL47" i="28"/>
  <c r="AS33" i="27"/>
  <c r="BC33" i="27" s="1"/>
  <c r="AR33" i="27"/>
  <c r="BB33" i="27" s="1"/>
  <c r="AM51" i="27"/>
  <c r="AL51" i="27"/>
  <c r="M25" i="24"/>
  <c r="BA27" i="24"/>
  <c r="BA28" i="24"/>
  <c r="M29" i="26"/>
  <c r="BA32" i="26"/>
  <c r="BA31" i="26"/>
  <c r="AM21" i="16"/>
  <c r="AL21" i="16"/>
  <c r="L15" i="26"/>
  <c r="AZ18" i="26"/>
  <c r="AZ17" i="26"/>
  <c r="AQ52" i="21"/>
  <c r="AP52" i="21"/>
  <c r="AO20" i="21"/>
  <c r="AN20" i="21"/>
  <c r="AK62" i="16"/>
  <c r="AJ62" i="16"/>
  <c r="K9" i="26"/>
  <c r="AY12" i="26"/>
  <c r="AY11" i="26"/>
  <c r="I8" i="14"/>
  <c r="AW11" i="14"/>
  <c r="L22" i="19"/>
  <c r="AZ24" i="19"/>
  <c r="J38" i="18"/>
  <c r="AX41" i="18"/>
  <c r="AM66" i="16"/>
  <c r="AL66" i="16"/>
  <c r="AV66" i="16" s="1"/>
  <c r="AM23" i="21"/>
  <c r="AL23" i="21"/>
  <c r="AK29" i="18"/>
  <c r="AJ29" i="18"/>
  <c r="L28" i="20"/>
  <c r="AZ31" i="20"/>
  <c r="AO55" i="14"/>
  <c r="AN55" i="14"/>
  <c r="AT69" i="23"/>
  <c r="AT68" i="23"/>
  <c r="AK20" i="19"/>
  <c r="AJ20" i="19"/>
  <c r="AM44" i="11"/>
  <c r="AL44" i="11"/>
  <c r="AQ41" i="14"/>
  <c r="AP41" i="14"/>
  <c r="AQ51" i="11"/>
  <c r="AP51" i="11"/>
  <c r="AM22" i="14"/>
  <c r="AL22" i="14"/>
  <c r="L33" i="25"/>
  <c r="AZ36" i="25"/>
  <c r="AZ35" i="25"/>
  <c r="AZ41" i="10"/>
  <c r="AZ42" i="10"/>
  <c r="AM35" i="10"/>
  <c r="AL35" i="10"/>
  <c r="AZ25" i="10"/>
  <c r="L22" i="10"/>
  <c r="AZ24" i="10"/>
  <c r="AS67" i="11"/>
  <c r="AR67" i="11"/>
  <c r="BB37" i="13"/>
  <c r="N35" i="13"/>
  <c r="AT70" i="14"/>
  <c r="AT69" i="14"/>
  <c r="AX58" i="12"/>
  <c r="AX57" i="12"/>
  <c r="BC16" i="12"/>
  <c r="O13" i="12"/>
  <c r="BC15" i="12"/>
  <c r="AZ16" i="17"/>
  <c r="AZ17" i="17"/>
  <c r="L14" i="17"/>
  <c r="BC43" i="10"/>
  <c r="BC42" i="10"/>
  <c r="AZ28" i="11"/>
  <c r="L26" i="11"/>
  <c r="AZ29" i="11"/>
  <c r="BA52" i="10"/>
  <c r="BA51" i="10"/>
  <c r="AX43" i="23"/>
  <c r="AQ47" i="8"/>
  <c r="AP47" i="8"/>
  <c r="AK16" i="8"/>
  <c r="AJ16" i="8"/>
  <c r="G34" i="10"/>
  <c r="AU36" i="10"/>
  <c r="AU37" i="10"/>
  <c r="AK11" i="8"/>
  <c r="AJ11" i="8"/>
  <c r="AK68" i="8"/>
  <c r="AU68" i="8" s="1"/>
  <c r="AJ68" i="8"/>
  <c r="AT68" i="8" s="1"/>
  <c r="AS24" i="8"/>
  <c r="AR24" i="8"/>
  <c r="AK15" i="8"/>
  <c r="AJ15" i="8"/>
  <c r="K30" i="8"/>
  <c r="AO50" i="8"/>
  <c r="AN50" i="8"/>
  <c r="AK49" i="8"/>
  <c r="AJ49" i="8"/>
  <c r="AT49" i="8" s="1"/>
  <c r="AQ57" i="8"/>
  <c r="AP57" i="8"/>
  <c r="AZ13" i="8"/>
  <c r="L11" i="8"/>
  <c r="AO48" i="8"/>
  <c r="AY48" i="8" s="1"/>
  <c r="AN48" i="8"/>
  <c r="BB41" i="8"/>
  <c r="AS64" i="8"/>
  <c r="AR64" i="8"/>
  <c r="BB64" i="8" s="1"/>
  <c r="O22" i="8"/>
  <c r="AS32" i="8"/>
  <c r="AR32" i="8"/>
  <c r="AK61" i="8"/>
  <c r="AJ61" i="8"/>
  <c r="AM60" i="8"/>
  <c r="AW60" i="8" s="1"/>
  <c r="AL60" i="8"/>
  <c r="AV60" i="8" s="1"/>
  <c r="AM34" i="8"/>
  <c r="AL34" i="8"/>
  <c r="AT22" i="8"/>
  <c r="AX66" i="8"/>
  <c r="BB37" i="8"/>
  <c r="N35" i="8"/>
  <c r="AS32" i="27"/>
  <c r="AR32" i="27"/>
  <c r="AM24" i="27"/>
  <c r="AL24" i="27"/>
  <c r="AM29" i="28"/>
  <c r="AL29" i="28"/>
  <c r="AM38" i="28"/>
  <c r="AW38" i="28" s="1"/>
  <c r="AL38" i="28"/>
  <c r="AV38" i="28" s="1"/>
  <c r="AO32" i="28"/>
  <c r="AN32" i="28"/>
  <c r="AK12" i="27"/>
  <c r="AJ12" i="27"/>
  <c r="AM22" i="28"/>
  <c r="AL22" i="28"/>
  <c r="AO13" i="28"/>
  <c r="AN13" i="28"/>
  <c r="AM62" i="28"/>
  <c r="AL62" i="28"/>
  <c r="AM67" i="28"/>
  <c r="AL67" i="28"/>
  <c r="AO24" i="28"/>
  <c r="AN24" i="28"/>
  <c r="AO59" i="28"/>
  <c r="AN59" i="28"/>
  <c r="AQ51" i="27"/>
  <c r="AP51" i="27"/>
  <c r="AO12" i="24"/>
  <c r="AN12" i="24"/>
  <c r="L25" i="25"/>
  <c r="AZ28" i="25"/>
  <c r="AK52" i="23"/>
  <c r="AJ52" i="23"/>
  <c r="AU66" i="23"/>
  <c r="AU67" i="23"/>
  <c r="AT47" i="24"/>
  <c r="AK20" i="21"/>
  <c r="AJ20" i="21"/>
  <c r="AQ12" i="14"/>
  <c r="AP12" i="14"/>
  <c r="L18" i="16"/>
  <c r="AZ20" i="16"/>
  <c r="AO22" i="12"/>
  <c r="AN22" i="12"/>
  <c r="M22" i="19"/>
  <c r="BA24" i="19"/>
  <c r="J11" i="12"/>
  <c r="AX14" i="12"/>
  <c r="AX13" i="12"/>
  <c r="AO66" i="16"/>
  <c r="AN66" i="16"/>
  <c r="L14" i="22"/>
  <c r="AZ17" i="22"/>
  <c r="AZ16" i="22"/>
  <c r="AK24" i="22"/>
  <c r="AJ24" i="22"/>
  <c r="AU68" i="23"/>
  <c r="AU69" i="23"/>
  <c r="AM30" i="19"/>
  <c r="AL30" i="19"/>
  <c r="AQ17" i="10"/>
  <c r="AP17" i="10"/>
  <c r="AQ20" i="19"/>
  <c r="AP20" i="19"/>
  <c r="H11" i="12"/>
  <c r="AV13" i="12"/>
  <c r="AV14" i="12"/>
  <c r="AO45" i="11"/>
  <c r="AN45" i="11"/>
  <c r="AX45" i="11" s="1"/>
  <c r="AO44" i="11"/>
  <c r="AY43" i="11" s="1"/>
  <c r="AN44" i="11"/>
  <c r="AQ14" i="14"/>
  <c r="AP14" i="14"/>
  <c r="AO22" i="14"/>
  <c r="AN22" i="14"/>
  <c r="AT16" i="16"/>
  <c r="F13" i="16"/>
  <c r="AT15" i="16"/>
  <c r="AO35" i="10"/>
  <c r="AN35" i="10"/>
  <c r="M22" i="10"/>
  <c r="BA24" i="10"/>
  <c r="AK67" i="11"/>
  <c r="AJ67" i="11"/>
  <c r="BC37" i="13"/>
  <c r="O35" i="13"/>
  <c r="AU70" i="14"/>
  <c r="AU69" i="14"/>
  <c r="AY57" i="12"/>
  <c r="AY58" i="12"/>
  <c r="BA17" i="17"/>
  <c r="M14" i="17"/>
  <c r="BA16" i="17"/>
  <c r="AZ51" i="10"/>
  <c r="AZ50" i="10"/>
  <c r="AT60" i="10"/>
  <c r="AT59" i="10"/>
  <c r="BA28" i="11"/>
  <c r="BA29" i="11"/>
  <c r="M26" i="11"/>
  <c r="AM33" i="8"/>
  <c r="AL33" i="8"/>
  <c r="H30" i="8" s="1"/>
  <c r="AO25" i="8"/>
  <c r="AN25" i="8"/>
  <c r="AX37" i="10"/>
  <c r="J34" i="10"/>
  <c r="AX36" i="10"/>
  <c r="AM23" i="8"/>
  <c r="AL23" i="8"/>
  <c r="AS30" i="8"/>
  <c r="AR30" i="8"/>
  <c r="AO63" i="8"/>
  <c r="AY63" i="8" s="1"/>
  <c r="AN63" i="8"/>
  <c r="AX63" i="8" s="1"/>
  <c r="AM68" i="8"/>
  <c r="AL68" i="8"/>
  <c r="AM24" i="8"/>
  <c r="AL24" i="8"/>
  <c r="AQ15" i="8"/>
  <c r="BA14" i="8" s="1"/>
  <c r="AP15" i="8"/>
  <c r="AQ49" i="8"/>
  <c r="AP49" i="8"/>
  <c r="AO57" i="8"/>
  <c r="AN57" i="8"/>
  <c r="M11" i="8"/>
  <c r="AK48" i="8"/>
  <c r="AJ48" i="8"/>
  <c r="O38" i="8"/>
  <c r="BC41" i="8"/>
  <c r="AQ64" i="8"/>
  <c r="AP64" i="8"/>
  <c r="AM32" i="8"/>
  <c r="AL32" i="8"/>
  <c r="AS61" i="8"/>
  <c r="AR61" i="8"/>
  <c r="AS60" i="8"/>
  <c r="AR60" i="8"/>
  <c r="AS34" i="8"/>
  <c r="AR34" i="8"/>
  <c r="BB33" i="8" s="1"/>
  <c r="L24" i="8"/>
  <c r="BC38" i="8"/>
  <c r="O35" i="8"/>
  <c r="AQ65" i="29"/>
  <c r="AP65" i="29"/>
  <c r="AS29" i="28"/>
  <c r="AR29" i="28"/>
  <c r="AM11" i="28"/>
  <c r="AL11" i="28"/>
  <c r="AK32" i="28"/>
  <c r="AJ32" i="28"/>
  <c r="AT32" i="28" s="1"/>
  <c r="AS45" i="27"/>
  <c r="AR45" i="27"/>
  <c r="AQ22" i="28"/>
  <c r="AP22" i="28"/>
  <c r="AM37" i="28"/>
  <c r="AL37" i="28"/>
  <c r="AQ49" i="28"/>
  <c r="AP49" i="28"/>
  <c r="AS65" i="28"/>
  <c r="AR65" i="28"/>
  <c r="AQ42" i="28"/>
  <c r="AP42" i="28"/>
  <c r="AQ24" i="28"/>
  <c r="AP24" i="28"/>
  <c r="AM18" i="28"/>
  <c r="I20" i="28" s="1"/>
  <c r="AL18" i="28"/>
  <c r="H20" i="28" s="1"/>
  <c r="AK59" i="28"/>
  <c r="AJ59" i="28"/>
  <c r="BA27" i="25"/>
  <c r="M25" i="25"/>
  <c r="BA28" i="25"/>
  <c r="AQ52" i="23"/>
  <c r="AP52" i="23"/>
  <c r="BA62" i="24"/>
  <c r="BA63" i="24"/>
  <c r="AM24" i="24"/>
  <c r="AL24" i="24"/>
  <c r="N38" i="24"/>
  <c r="BB41" i="24"/>
  <c r="BB40" i="24"/>
  <c r="AO30" i="20"/>
  <c r="AN30" i="20"/>
  <c r="L19" i="24"/>
  <c r="AZ21" i="24"/>
  <c r="AZ22" i="24"/>
  <c r="N14" i="24"/>
  <c r="BB17" i="24"/>
  <c r="BB16" i="24"/>
  <c r="AQ22" i="12"/>
  <c r="BA21" i="12" s="1"/>
  <c r="AP22" i="12"/>
  <c r="AQ66" i="16"/>
  <c r="AP66" i="16"/>
  <c r="AS24" i="22"/>
  <c r="AR24" i="22"/>
  <c r="J24" i="10"/>
  <c r="AX27" i="10"/>
  <c r="L20" i="18"/>
  <c r="AZ23" i="18"/>
  <c r="AZ22" i="18"/>
  <c r="AK30" i="19"/>
  <c r="AJ30" i="19"/>
  <c r="AO49" i="18"/>
  <c r="AN49" i="18"/>
  <c r="AQ45" i="11"/>
  <c r="AP45" i="11"/>
  <c r="AK16" i="14"/>
  <c r="AJ16" i="14"/>
  <c r="AX66" i="28"/>
  <c r="L34" i="10"/>
  <c r="AZ37" i="10"/>
  <c r="AZ36" i="10"/>
  <c r="L15" i="22"/>
  <c r="AZ18" i="22"/>
  <c r="AO30" i="11"/>
  <c r="AN30" i="11"/>
  <c r="AT18" i="22"/>
  <c r="AT17" i="22"/>
  <c r="F15" i="22"/>
  <c r="AX23" i="29"/>
  <c r="AX69" i="16"/>
  <c r="N29" i="10"/>
  <c r="BB32" i="10"/>
  <c r="BB31" i="10"/>
  <c r="L15" i="10"/>
  <c r="AZ18" i="10"/>
  <c r="AX26" i="10"/>
  <c r="AZ60" i="16"/>
  <c r="AU60" i="10"/>
  <c r="AU59" i="10"/>
  <c r="AZ45" i="20"/>
  <c r="AS26" i="8"/>
  <c r="AR26" i="8"/>
  <c r="BB25" i="8" s="1"/>
  <c r="AY37" i="10"/>
  <c r="K34" i="10"/>
  <c r="AY36" i="10"/>
  <c r="L38" i="8"/>
  <c r="AZ41" i="8"/>
  <c r="AO23" i="8"/>
  <c r="AN23" i="8"/>
  <c r="AQ19" i="8"/>
  <c r="AP19" i="8"/>
  <c r="AS59" i="8"/>
  <c r="BC59" i="8" s="1"/>
  <c r="AR59" i="8"/>
  <c r="AQ24" i="8"/>
  <c r="AP24" i="8"/>
  <c r="AO15" i="8"/>
  <c r="AN15" i="8"/>
  <c r="AM50" i="8"/>
  <c r="AL50" i="8"/>
  <c r="AO27" i="8"/>
  <c r="AY26" i="8" s="1"/>
  <c r="AN27" i="8"/>
  <c r="AK57" i="8"/>
  <c r="AU57" i="8" s="1"/>
  <c r="AJ57" i="8"/>
  <c r="AT57" i="8" s="1"/>
  <c r="AS48" i="8"/>
  <c r="BC48" i="8" s="1"/>
  <c r="AR48" i="8"/>
  <c r="BB48" i="8" s="1"/>
  <c r="AT69" i="8"/>
  <c r="AO29" i="8"/>
  <c r="AN29" i="8"/>
  <c r="BB16" i="8"/>
  <c r="N13" i="8"/>
  <c r="AS44" i="8"/>
  <c r="AR44" i="8"/>
  <c r="G19" i="8"/>
  <c r="AK60" i="8"/>
  <c r="AU60" i="8" s="1"/>
  <c r="AJ60" i="8"/>
  <c r="AT60" i="8" s="1"/>
  <c r="AO34" i="8"/>
  <c r="AY33" i="8" s="1"/>
  <c r="AN34" i="8"/>
  <c r="M24" i="8"/>
  <c r="BA26" i="8"/>
  <c r="H16" i="8"/>
  <c r="AV19" i="8"/>
  <c r="F29" i="8"/>
  <c r="AT32" i="8"/>
  <c r="AS50" i="27"/>
  <c r="BC50" i="27" s="1"/>
  <c r="AR50" i="27"/>
  <c r="BB50" i="27" s="1"/>
  <c r="AK46" i="28"/>
  <c r="AU46" i="28" s="1"/>
  <c r="AJ46" i="28"/>
  <c r="AT46" i="28" s="1"/>
  <c r="AK41" i="28"/>
  <c r="AJ41" i="28"/>
  <c r="AK11" i="28"/>
  <c r="AJ11" i="28"/>
  <c r="AM42" i="28"/>
  <c r="AL42" i="28"/>
  <c r="AS24" i="28"/>
  <c r="AR24" i="28"/>
  <c r="AK15" i="28"/>
  <c r="AJ15" i="28"/>
  <c r="AO18" i="28"/>
  <c r="K20" i="28" s="1"/>
  <c r="AN18" i="28"/>
  <c r="J20" i="28" s="1"/>
  <c r="AS30" i="28"/>
  <c r="AR30" i="28"/>
  <c r="AS59" i="28"/>
  <c r="AR59" i="28"/>
  <c r="AO52" i="23"/>
  <c r="AN52" i="23"/>
  <c r="AM14" i="23"/>
  <c r="AL14" i="23"/>
  <c r="AO24" i="24"/>
  <c r="AN24" i="24"/>
  <c r="N15" i="24"/>
  <c r="BB18" i="24"/>
  <c r="AO32" i="24"/>
  <c r="AN32" i="24"/>
  <c r="H23" i="15"/>
  <c r="AV25" i="15"/>
  <c r="AV26" i="15"/>
  <c r="M19" i="24"/>
  <c r="BA21" i="24"/>
  <c r="BA22" i="24"/>
  <c r="BC17" i="24"/>
  <c r="BC16" i="24"/>
  <c r="O14" i="24"/>
  <c r="AM33" i="18"/>
  <c r="AL33" i="18"/>
  <c r="AQ67" i="21"/>
  <c r="AP67" i="21"/>
  <c r="AK24" i="19"/>
  <c r="AJ24" i="19"/>
  <c r="J36" i="16"/>
  <c r="H11" i="26"/>
  <c r="AV13" i="26"/>
  <c r="AV14" i="26"/>
  <c r="AM21" i="19"/>
  <c r="AL21" i="19"/>
  <c r="M20" i="18"/>
  <c r="BA22" i="18"/>
  <c r="BA23" i="18"/>
  <c r="AS37" i="18"/>
  <c r="AR37" i="18"/>
  <c r="BA45" i="20"/>
  <c r="BA46" i="20"/>
  <c r="AM49" i="18"/>
  <c r="AL49" i="18"/>
  <c r="AV49" i="18" s="1"/>
  <c r="H27" i="26"/>
  <c r="AV30" i="26"/>
  <c r="AV29" i="26"/>
  <c r="AK34" i="11"/>
  <c r="AJ34" i="11"/>
  <c r="AK13" i="14"/>
  <c r="AJ13" i="14"/>
  <c r="M34" i="10"/>
  <c r="BA37" i="10"/>
  <c r="BA36" i="10"/>
  <c r="AK39" i="14"/>
  <c r="AJ39" i="14"/>
  <c r="AK30" i="11"/>
  <c r="AJ30" i="11"/>
  <c r="AK15" i="14"/>
  <c r="AJ15" i="14"/>
  <c r="L8" i="16"/>
  <c r="AZ11" i="16"/>
  <c r="BC32" i="10"/>
  <c r="O29" i="10"/>
  <c r="BC31" i="10"/>
  <c r="M15" i="10"/>
  <c r="BA18" i="10"/>
  <c r="AX41" i="10"/>
  <c r="BA60" i="16"/>
  <c r="BA59" i="16"/>
  <c r="BB30" i="12"/>
  <c r="BB29" i="12"/>
  <c r="N27" i="12"/>
  <c r="AT47" i="21"/>
  <c r="AS22" i="8"/>
  <c r="BC21" i="8" s="1"/>
  <c r="AR22" i="8"/>
  <c r="BB27" i="10"/>
  <c r="N24" i="10"/>
  <c r="BB26" i="10"/>
  <c r="AV51" i="10"/>
  <c r="AV50" i="10"/>
  <c r="AO11" i="8"/>
  <c r="AN11" i="8"/>
  <c r="AM47" i="8"/>
  <c r="AL47" i="8"/>
  <c r="AV42" i="11"/>
  <c r="AV41" i="11"/>
  <c r="AK31" i="8"/>
  <c r="AJ31" i="8"/>
  <c r="AM59" i="8"/>
  <c r="AL59" i="8"/>
  <c r="L18" i="8"/>
  <c r="AK36" i="8"/>
  <c r="AJ36" i="8"/>
  <c r="AO62" i="8"/>
  <c r="AN62" i="8"/>
  <c r="G23" i="8"/>
  <c r="AM27" i="8"/>
  <c r="AL27" i="8"/>
  <c r="AS57" i="8"/>
  <c r="BC57" i="8" s="1"/>
  <c r="AR57" i="8"/>
  <c r="BB57" i="8" s="1"/>
  <c r="BC39" i="8"/>
  <c r="O36" i="8"/>
  <c r="AO40" i="8"/>
  <c r="AN40" i="8"/>
  <c r="AS29" i="8"/>
  <c r="AR29" i="8"/>
  <c r="AS55" i="8"/>
  <c r="BC55" i="8" s="1"/>
  <c r="AR55" i="8"/>
  <c r="AQ29" i="8"/>
  <c r="AP29" i="8"/>
  <c r="O13" i="8"/>
  <c r="BC16" i="8"/>
  <c r="AM44" i="8"/>
  <c r="AL44" i="8"/>
  <c r="AS52" i="8"/>
  <c r="AR52" i="8"/>
  <c r="BB52" i="8" s="1"/>
  <c r="AK34" i="8"/>
  <c r="AJ34" i="8"/>
  <c r="AM45" i="8"/>
  <c r="AW45" i="8" s="1"/>
  <c r="AL45" i="8"/>
  <c r="AV45" i="8" s="1"/>
  <c r="AM62" i="8"/>
  <c r="AW62" i="8" s="1"/>
  <c r="AL62" i="8"/>
  <c r="G29" i="8"/>
  <c r="AU32" i="8"/>
  <c r="AQ64" i="28"/>
  <c r="AP64" i="28"/>
  <c r="AO23" i="27"/>
  <c r="AN23" i="27"/>
  <c r="AO70" i="27"/>
  <c r="AN70" i="27"/>
  <c r="AK35" i="27"/>
  <c r="AJ35" i="27"/>
  <c r="AO49" i="27"/>
  <c r="AN49" i="27"/>
  <c r="AS12" i="27"/>
  <c r="AR12" i="27"/>
  <c r="AM23" i="27"/>
  <c r="AL23" i="27"/>
  <c r="AS35" i="28"/>
  <c r="AR35" i="28"/>
  <c r="AO11" i="28"/>
  <c r="AN11" i="28"/>
  <c r="AS11" i="28"/>
  <c r="AR11" i="28"/>
  <c r="AK42" i="28"/>
  <c r="AU42" i="28" s="1"/>
  <c r="AJ42" i="28"/>
  <c r="AT42" i="28" s="1"/>
  <c r="AK24" i="28"/>
  <c r="AJ24" i="28"/>
  <c r="AS15" i="28"/>
  <c r="AR15" i="28"/>
  <c r="AQ18" i="28"/>
  <c r="M20" i="28" s="1"/>
  <c r="AP18" i="28"/>
  <c r="L20" i="28" s="1"/>
  <c r="AO30" i="28"/>
  <c r="AN30" i="28"/>
  <c r="AM26" i="28"/>
  <c r="AL26" i="28"/>
  <c r="AM21" i="27"/>
  <c r="AL21" i="27"/>
  <c r="AK14" i="23"/>
  <c r="AJ14" i="23"/>
  <c r="L17" i="24"/>
  <c r="AZ20" i="24"/>
  <c r="AZ19" i="24"/>
  <c r="O15" i="24"/>
  <c r="BC18" i="24"/>
  <c r="F34" i="23"/>
  <c r="AT37" i="23"/>
  <c r="AT36" i="23"/>
  <c r="AM28" i="24"/>
  <c r="AL28" i="24"/>
  <c r="AO60" i="21"/>
  <c r="AN60" i="21"/>
  <c r="AW43" i="23"/>
  <c r="AS33" i="18"/>
  <c r="AR33" i="18"/>
  <c r="AX45" i="24"/>
  <c r="AO67" i="21"/>
  <c r="AN67" i="21"/>
  <c r="AM24" i="19"/>
  <c r="AL24" i="19"/>
  <c r="K36" i="16"/>
  <c r="BB58" i="29"/>
  <c r="AY53" i="15"/>
  <c r="AY54" i="15"/>
  <c r="AQ22" i="16"/>
  <c r="AP22" i="16"/>
  <c r="AK37" i="18"/>
  <c r="AJ37" i="18"/>
  <c r="AM39" i="19"/>
  <c r="AL39" i="19"/>
  <c r="AQ38" i="16"/>
  <c r="AP38" i="16"/>
  <c r="H23" i="26"/>
  <c r="AV25" i="26"/>
  <c r="AV26" i="26"/>
  <c r="AO34" i="11"/>
  <c r="AN34" i="11"/>
  <c r="AM24" i="16"/>
  <c r="AL24" i="16"/>
  <c r="F22" i="10"/>
  <c r="AT25" i="10"/>
  <c r="AT24" i="10"/>
  <c r="AO18" i="14"/>
  <c r="AN18" i="14"/>
  <c r="AO30" i="10"/>
  <c r="AN30" i="10"/>
  <c r="AM39" i="14"/>
  <c r="AL39" i="14"/>
  <c r="L33" i="17"/>
  <c r="AZ35" i="17"/>
  <c r="AZ36" i="17"/>
  <c r="AK29" i="10"/>
  <c r="AJ29" i="10"/>
  <c r="AM15" i="14"/>
  <c r="AL15" i="14"/>
  <c r="H18" i="10"/>
  <c r="AV20" i="10"/>
  <c r="AV21" i="10"/>
  <c r="BB66" i="23"/>
  <c r="AV42" i="15"/>
  <c r="L19" i="10"/>
  <c r="N8" i="14"/>
  <c r="BB11" i="14"/>
  <c r="AX50" i="26"/>
  <c r="AV59" i="13"/>
  <c r="AV60" i="13"/>
  <c r="AV11" i="16"/>
  <c r="AV12" i="16"/>
  <c r="H9" i="16"/>
  <c r="AX43" i="25"/>
  <c r="AO20" i="8"/>
  <c r="AN20" i="8"/>
  <c r="BC26" i="10"/>
  <c r="BC27" i="10"/>
  <c r="O24" i="10"/>
  <c r="AW51" i="10"/>
  <c r="AW50" i="10"/>
  <c r="F34" i="8"/>
  <c r="AK46" i="8"/>
  <c r="AU46" i="8" s="1"/>
  <c r="AJ46" i="8"/>
  <c r="AT46" i="8" s="1"/>
  <c r="AW42" i="11"/>
  <c r="AW41" i="11"/>
  <c r="J11" i="8"/>
  <c r="AX13" i="8"/>
  <c r="AQ59" i="8"/>
  <c r="AP59" i="8"/>
  <c r="M18" i="8"/>
  <c r="BA21" i="8"/>
  <c r="AM15" i="8"/>
  <c r="AW14" i="8" s="1"/>
  <c r="AL15" i="8"/>
  <c r="AQ67" i="8"/>
  <c r="BA67" i="8" s="1"/>
  <c r="AP67" i="8"/>
  <c r="AS27" i="8"/>
  <c r="AR27" i="8"/>
  <c r="I11" i="8"/>
  <c r="AS45" i="8"/>
  <c r="BC45" i="8" s="1"/>
  <c r="AR45" i="8"/>
  <c r="BB45" i="8" s="1"/>
  <c r="AM57" i="8"/>
  <c r="AL57" i="8"/>
  <c r="AV57" i="8" s="1"/>
  <c r="AK40" i="8"/>
  <c r="AJ40" i="8"/>
  <c r="AK39" i="8"/>
  <c r="AJ39" i="8"/>
  <c r="AY46" i="8"/>
  <c r="AM29" i="8"/>
  <c r="AL29" i="8"/>
  <c r="AK44" i="8"/>
  <c r="AU43" i="8" s="1"/>
  <c r="AJ44" i="8"/>
  <c r="AX41" i="8"/>
  <c r="AK52" i="8"/>
  <c r="AU52" i="8" s="1"/>
  <c r="AJ52" i="8"/>
  <c r="AT52" i="8" s="1"/>
  <c r="AO32" i="8"/>
  <c r="AN32" i="8"/>
  <c r="AZ40" i="8"/>
  <c r="AK62" i="8"/>
  <c r="AU62" i="8" s="1"/>
  <c r="AJ62" i="8"/>
  <c r="AT62" i="8" s="1"/>
  <c r="AV54" i="27"/>
  <c r="AV53" i="27"/>
  <c r="AQ62" i="27"/>
  <c r="AP62" i="27"/>
  <c r="AK29" i="28"/>
  <c r="AJ29" i="28"/>
  <c r="AQ32" i="28"/>
  <c r="AP32" i="28"/>
  <c r="AO38" i="27"/>
  <c r="AY38" i="27" s="1"/>
  <c r="AN38" i="27"/>
  <c r="AS23" i="27"/>
  <c r="BC22" i="27" s="1"/>
  <c r="AR23" i="27"/>
  <c r="AK16" i="28"/>
  <c r="AJ16" i="28"/>
  <c r="AO48" i="28"/>
  <c r="AN48" i="28"/>
  <c r="AO42" i="28"/>
  <c r="AN42" i="28"/>
  <c r="AO53" i="27"/>
  <c r="AN53" i="27"/>
  <c r="AQ15" i="28"/>
  <c r="AP15" i="28"/>
  <c r="AS18" i="28"/>
  <c r="O20" i="28" s="1"/>
  <c r="AR18" i="28"/>
  <c r="N20" i="28" s="1"/>
  <c r="AQ30" i="28"/>
  <c r="AP30" i="28"/>
  <c r="AO26" i="28"/>
  <c r="AN26" i="28"/>
  <c r="AK21" i="27"/>
  <c r="AJ21" i="27"/>
  <c r="AQ30" i="26"/>
  <c r="AP30" i="26"/>
  <c r="AZ30" i="26" s="1"/>
  <c r="AK27" i="23"/>
  <c r="AJ27" i="23"/>
  <c r="M17" i="24"/>
  <c r="BA19" i="24"/>
  <c r="BA20" i="24"/>
  <c r="G34" i="23"/>
  <c r="AU37" i="23"/>
  <c r="AU36" i="23"/>
  <c r="BA64" i="26"/>
  <c r="BA65" i="26"/>
  <c r="BC66" i="23"/>
  <c r="BC67" i="23"/>
  <c r="AM60" i="21"/>
  <c r="AL60" i="21"/>
  <c r="AO24" i="19"/>
  <c r="AN24" i="19"/>
  <c r="AS28" i="15"/>
  <c r="AR28" i="15"/>
  <c r="J17" i="17"/>
  <c r="AX20" i="17"/>
  <c r="AX19" i="17"/>
  <c r="AM18" i="12"/>
  <c r="AL18" i="12"/>
  <c r="AS22" i="16"/>
  <c r="AR22" i="16"/>
  <c r="AM31" i="18"/>
  <c r="AL31" i="18"/>
  <c r="AS39" i="19"/>
  <c r="AR39" i="19"/>
  <c r="AZ62" i="24"/>
  <c r="AK38" i="16"/>
  <c r="AJ38" i="16"/>
  <c r="AO24" i="16"/>
  <c r="AN24" i="16"/>
  <c r="AM13" i="14"/>
  <c r="AL13" i="14"/>
  <c r="AV38" i="27"/>
  <c r="AQ30" i="10"/>
  <c r="AP30" i="10"/>
  <c r="AS39" i="14"/>
  <c r="AR39" i="14"/>
  <c r="AV59" i="17"/>
  <c r="AV58" i="17"/>
  <c r="AM29" i="10"/>
  <c r="AL29" i="10"/>
  <c r="AS15" i="14"/>
  <c r="AR15" i="14"/>
  <c r="AZ21" i="14"/>
  <c r="L18" i="14"/>
  <c r="AZ20" i="14"/>
  <c r="M19" i="10"/>
  <c r="O8" i="14"/>
  <c r="BC11" i="14"/>
  <c r="AZ20" i="12"/>
  <c r="AZ21" i="12"/>
  <c r="L18" i="12"/>
  <c r="AW60" i="13"/>
  <c r="AW59" i="13"/>
  <c r="H21" i="15"/>
  <c r="AV24" i="15"/>
  <c r="AV23" i="15"/>
  <c r="AW12" i="16"/>
  <c r="I9" i="16"/>
  <c r="AW11" i="16"/>
  <c r="AX53" i="15"/>
  <c r="AO12" i="8"/>
  <c r="AN12" i="8"/>
  <c r="AT40" i="10"/>
  <c r="AT39" i="10"/>
  <c r="F37" i="10"/>
  <c r="AS70" i="8"/>
  <c r="AR70" i="8"/>
  <c r="BB70" i="8" s="1"/>
  <c r="AM22" i="8"/>
  <c r="AL22" i="8"/>
  <c r="AK59" i="8"/>
  <c r="AJ59" i="8"/>
  <c r="AM18" i="8"/>
  <c r="AL18" i="8"/>
  <c r="F21" i="8"/>
  <c r="AT23" i="8"/>
  <c r="AU64" i="8"/>
  <c r="AU63" i="8"/>
  <c r="AK67" i="8"/>
  <c r="AJ67" i="8"/>
  <c r="AT67" i="8" s="1"/>
  <c r="AK27" i="8"/>
  <c r="AU26" i="8" s="1"/>
  <c r="AJ27" i="8"/>
  <c r="F24" i="8" s="1"/>
  <c r="H27" i="8"/>
  <c r="AV30" i="8"/>
  <c r="AQ45" i="8"/>
  <c r="BA45" i="8" s="1"/>
  <c r="AP45" i="8"/>
  <c r="AZ45" i="8" s="1"/>
  <c r="AM17" i="8"/>
  <c r="AW16" i="8" s="1"/>
  <c r="AL17" i="8"/>
  <c r="AM40" i="8"/>
  <c r="AL40" i="8"/>
  <c r="AV39" i="8" s="1"/>
  <c r="AO39" i="8"/>
  <c r="AN39" i="8"/>
  <c r="AK66" i="8"/>
  <c r="AJ66" i="8"/>
  <c r="AQ35" i="8"/>
  <c r="AP35" i="8"/>
  <c r="AW11" i="8"/>
  <c r="I8" i="8"/>
  <c r="AO44" i="8"/>
  <c r="AN44" i="8"/>
  <c r="AY41" i="8"/>
  <c r="AY42" i="8"/>
  <c r="AM52" i="8"/>
  <c r="AW52" i="8" s="1"/>
  <c r="AL52" i="8"/>
  <c r="AV52" i="8" s="1"/>
  <c r="AT42" i="8"/>
  <c r="M37" i="8"/>
  <c r="BA40" i="8"/>
  <c r="AS62" i="8"/>
  <c r="BC62" i="8" s="1"/>
  <c r="AR62" i="8"/>
  <c r="BB62" i="8" s="1"/>
  <c r="AQ35" i="27"/>
  <c r="AP35" i="27"/>
  <c r="AK27" i="27"/>
  <c r="G34" i="27" s="1"/>
  <c r="AJ27" i="27"/>
  <c r="F34" i="27" s="1"/>
  <c r="AS49" i="27"/>
  <c r="AR49" i="27"/>
  <c r="AX29" i="29"/>
  <c r="AX30" i="29"/>
  <c r="AV39" i="29"/>
  <c r="AV40" i="29"/>
  <c r="AO35" i="27"/>
  <c r="AN35" i="27"/>
  <c r="AK61" i="27"/>
  <c r="AJ61" i="27"/>
  <c r="AM22" i="27"/>
  <c r="AL22" i="27"/>
  <c r="J16" i="28"/>
  <c r="AQ44" i="28"/>
  <c r="AP44" i="28"/>
  <c r="AM12" i="28"/>
  <c r="AL12" i="28"/>
  <c r="AO23" i="28"/>
  <c r="K27" i="28" s="1"/>
  <c r="AN23" i="28"/>
  <c r="J27" i="28" s="1"/>
  <c r="AQ34" i="28"/>
  <c r="AP34" i="28"/>
  <c r="AO15" i="28"/>
  <c r="AN15" i="28"/>
  <c r="AK18" i="28"/>
  <c r="G20" i="28" s="1"/>
  <c r="AJ18" i="28"/>
  <c r="F20" i="28" s="1"/>
  <c r="AQ30" i="27"/>
  <c r="AP30" i="27"/>
  <c r="AK26" i="28"/>
  <c r="AJ26" i="28"/>
  <c r="AS21" i="27"/>
  <c r="AR21" i="27"/>
  <c r="AO30" i="26"/>
  <c r="AN30" i="26"/>
  <c r="AO14" i="23"/>
  <c r="AN14" i="23"/>
  <c r="AO16" i="24"/>
  <c r="AN16" i="24"/>
  <c r="N16" i="24"/>
  <c r="BB19" i="24"/>
  <c r="AM46" i="24"/>
  <c r="AL46" i="24"/>
  <c r="AS41" i="21"/>
  <c r="AR41" i="21"/>
  <c r="AQ60" i="21"/>
  <c r="AP60" i="21"/>
  <c r="AQ41" i="16"/>
  <c r="AP41" i="16"/>
  <c r="AV48" i="26"/>
  <c r="AV49" i="26"/>
  <c r="AM26" i="12"/>
  <c r="AL26" i="12"/>
  <c r="AT62" i="29"/>
  <c r="M29" i="24"/>
  <c r="BA31" i="24"/>
  <c r="BA32" i="24"/>
  <c r="L10" i="12"/>
  <c r="AZ13" i="12"/>
  <c r="AZ12" i="12"/>
  <c r="AK47" i="15"/>
  <c r="AJ47" i="15"/>
  <c r="AS31" i="18"/>
  <c r="AR31" i="18"/>
  <c r="AM26" i="19"/>
  <c r="AL26" i="19"/>
  <c r="H31" i="26"/>
  <c r="AV34" i="26"/>
  <c r="AV33" i="26"/>
  <c r="AV55" i="15"/>
  <c r="AV56" i="15"/>
  <c r="M28" i="10"/>
  <c r="BA31" i="10"/>
  <c r="AK24" i="16"/>
  <c r="AJ24" i="16"/>
  <c r="BB46" i="15"/>
  <c r="AQ13" i="14"/>
  <c r="AP13" i="14"/>
  <c r="H33" i="17"/>
  <c r="AV35" i="17"/>
  <c r="AV36" i="17"/>
  <c r="L17" i="10"/>
  <c r="AZ19" i="10"/>
  <c r="AX46" i="26"/>
  <c r="AO29" i="10"/>
  <c r="AN29" i="10"/>
  <c r="AQ15" i="14"/>
  <c r="AP15" i="14"/>
  <c r="AV62" i="22"/>
  <c r="F35" i="11"/>
  <c r="AT37" i="11"/>
  <c r="AT38" i="11"/>
  <c r="M18" i="12"/>
  <c r="BA20" i="12"/>
  <c r="BB70" i="12"/>
  <c r="BB69" i="12"/>
  <c r="AW24" i="15"/>
  <c r="I21" i="15"/>
  <c r="AW23" i="15"/>
  <c r="BB59" i="15"/>
  <c r="BB58" i="15"/>
  <c r="AZ18" i="11"/>
  <c r="AZ19" i="11"/>
  <c r="L16" i="11"/>
  <c r="AV32" i="10"/>
  <c r="AV33" i="10"/>
  <c r="H30" i="10"/>
  <c r="AU39" i="10"/>
  <c r="AU40" i="10"/>
  <c r="G37" i="10"/>
  <c r="AM51" i="8"/>
  <c r="AW51" i="8" s="1"/>
  <c r="AL51" i="8"/>
  <c r="AK18" i="8"/>
  <c r="AJ18" i="8"/>
  <c r="AU24" i="8"/>
  <c r="G21" i="8"/>
  <c r="AS67" i="8"/>
  <c r="AR67" i="8"/>
  <c r="BB67" i="8" s="1"/>
  <c r="AW30" i="8"/>
  <c r="I27" i="8"/>
  <c r="AO45" i="8"/>
  <c r="AN45" i="8"/>
  <c r="AX45" i="8" s="1"/>
  <c r="AQ17" i="8"/>
  <c r="AP17" i="8"/>
  <c r="AU58" i="8"/>
  <c r="AS66" i="8"/>
  <c r="AR66" i="8"/>
  <c r="BB65" i="8" s="1"/>
  <c r="BA13" i="8"/>
  <c r="AK35" i="8"/>
  <c r="AJ35" i="8"/>
  <c r="F32" i="8" s="1"/>
  <c r="AQ44" i="8"/>
  <c r="AP44" i="8"/>
  <c r="AZ20" i="8"/>
  <c r="L17" i="8"/>
  <c r="AQ52" i="8"/>
  <c r="BA52" i="8" s="1"/>
  <c r="AP52" i="8"/>
  <c r="AZ52" i="8" s="1"/>
  <c r="AU42" i="8"/>
  <c r="AZ32" i="8"/>
  <c r="L29" i="8"/>
  <c r="AK66" i="28"/>
  <c r="AJ66" i="28"/>
  <c r="AZ27" i="25"/>
  <c r="AZ16" i="28"/>
  <c r="AW39" i="29"/>
  <c r="AW40" i="29"/>
  <c r="AO45" i="28"/>
  <c r="AN45" i="28"/>
  <c r="AQ54" i="28"/>
  <c r="AP54" i="28"/>
  <c r="AM64" i="28"/>
  <c r="AL64" i="28"/>
  <c r="AO63" i="27"/>
  <c r="AN63" i="27"/>
  <c r="AM25" i="28"/>
  <c r="AL25" i="28"/>
  <c r="K16" i="28"/>
  <c r="AM27" i="28"/>
  <c r="I34" i="28" s="1"/>
  <c r="AL27" i="28"/>
  <c r="H34" i="28" s="1"/>
  <c r="AK21" i="28"/>
  <c r="AJ21" i="28"/>
  <c r="AS66" i="27"/>
  <c r="AR66" i="27"/>
  <c r="AM34" i="28"/>
  <c r="AL34" i="28"/>
  <c r="AY46" i="27"/>
  <c r="AY47" i="27"/>
  <c r="AM15" i="28"/>
  <c r="AL15" i="28"/>
  <c r="AK30" i="27"/>
  <c r="AJ30" i="27"/>
  <c r="AM17" i="28"/>
  <c r="AL17" i="28"/>
  <c r="L9" i="26"/>
  <c r="AZ11" i="26"/>
  <c r="AZ12" i="26"/>
  <c r="AS11" i="24"/>
  <c r="AR11" i="24"/>
  <c r="AK32" i="24"/>
  <c r="AJ32" i="24"/>
  <c r="AO41" i="21"/>
  <c r="AN41" i="21"/>
  <c r="AM48" i="18"/>
  <c r="AW47" i="18" s="1"/>
  <c r="AL48" i="18"/>
  <c r="AY53" i="25"/>
  <c r="AY54" i="25"/>
  <c r="AO41" i="16"/>
  <c r="AN41" i="16"/>
  <c r="BA64" i="18"/>
  <c r="BA65" i="18"/>
  <c r="AO24" i="12"/>
  <c r="AN24" i="12"/>
  <c r="AM39" i="16"/>
  <c r="AW38" i="16" s="1"/>
  <c r="AL39" i="16"/>
  <c r="AS62" i="23"/>
  <c r="AR62" i="23"/>
  <c r="M10" i="12"/>
  <c r="BA12" i="12"/>
  <c r="BA13" i="12"/>
  <c r="AS17" i="15"/>
  <c r="AR17" i="15"/>
  <c r="AQ26" i="19"/>
  <c r="AP26" i="19"/>
  <c r="AZ25" i="19" s="1"/>
  <c r="AQ45" i="26"/>
  <c r="AP45" i="26"/>
  <c r="AW55" i="15"/>
  <c r="AW56" i="15"/>
  <c r="AQ21" i="10"/>
  <c r="BA20" i="10" s="1"/>
  <c r="AP21" i="10"/>
  <c r="AO17" i="14"/>
  <c r="AN17" i="14"/>
  <c r="AS13" i="14"/>
  <c r="AR13" i="14"/>
  <c r="M17" i="10"/>
  <c r="BA19" i="10"/>
  <c r="AM23" i="10"/>
  <c r="AL23" i="10"/>
  <c r="AK52" i="12"/>
  <c r="AJ52" i="12"/>
  <c r="AO50" i="12"/>
  <c r="AN50" i="12"/>
  <c r="AX64" i="29"/>
  <c r="G35" i="11"/>
  <c r="AU38" i="11"/>
  <c r="AU37" i="11"/>
  <c r="BB62" i="11"/>
  <c r="BC69" i="12"/>
  <c r="BC70" i="12"/>
  <c r="BB68" i="14"/>
  <c r="BB69" i="14"/>
  <c r="BC59" i="15"/>
  <c r="BC58" i="15"/>
  <c r="AW33" i="10"/>
  <c r="I30" i="10"/>
  <c r="AW32" i="10"/>
  <c r="AM25" i="8"/>
  <c r="AL25" i="8"/>
  <c r="AT31" i="10"/>
  <c r="AT32" i="10"/>
  <c r="F29" i="10"/>
  <c r="AX58" i="16"/>
  <c r="AK55" i="8"/>
  <c r="AJ55" i="8"/>
  <c r="AQ51" i="8"/>
  <c r="AP51" i="8"/>
  <c r="AQ18" i="8"/>
  <c r="AP18" i="8"/>
  <c r="AQ58" i="8"/>
  <c r="AP58" i="8"/>
  <c r="O18" i="8"/>
  <c r="H13" i="8"/>
  <c r="AV16" i="8"/>
  <c r="AK45" i="8"/>
  <c r="AJ45" i="8"/>
  <c r="AT45" i="8" s="1"/>
  <c r="AO17" i="8"/>
  <c r="AN17" i="8"/>
  <c r="K23" i="8"/>
  <c r="AZ68" i="8"/>
  <c r="BA25" i="8"/>
  <c r="M22" i="8"/>
  <c r="AO54" i="8"/>
  <c r="AY54" i="8" s="1"/>
  <c r="AN54" i="8"/>
  <c r="AX54" i="8" s="1"/>
  <c r="AO35" i="8"/>
  <c r="AN35" i="8"/>
  <c r="AQ28" i="8"/>
  <c r="AP28" i="8"/>
  <c r="M17" i="8"/>
  <c r="BA20" i="8"/>
  <c r="AO69" i="8"/>
  <c r="AY69" i="8" s="1"/>
  <c r="AN69" i="8"/>
  <c r="AO52" i="8"/>
  <c r="AN52" i="8"/>
  <c r="AV20" i="8"/>
  <c r="H17" i="8"/>
  <c r="BA55" i="8"/>
  <c r="BA56" i="8"/>
  <c r="M29" i="8"/>
  <c r="BA32" i="8"/>
  <c r="AW65" i="8"/>
  <c r="AQ70" i="27"/>
  <c r="AP70" i="27"/>
  <c r="AM63" i="27"/>
  <c r="AL63" i="27"/>
  <c r="N11" i="28"/>
  <c r="BB13" i="28"/>
  <c r="AQ45" i="28"/>
  <c r="BA45" i="28" s="1"/>
  <c r="AP45" i="28"/>
  <c r="AZ45" i="28" s="1"/>
  <c r="AM32" i="28"/>
  <c r="AL32" i="28"/>
  <c r="AO64" i="28"/>
  <c r="AN64" i="28"/>
  <c r="AK16" i="27"/>
  <c r="AJ16" i="27"/>
  <c r="AO25" i="28"/>
  <c r="AN25" i="28"/>
  <c r="AM42" i="27"/>
  <c r="AL42" i="27"/>
  <c r="AQ14" i="28"/>
  <c r="M13" i="28" s="1"/>
  <c r="AP14" i="28"/>
  <c r="L13" i="28" s="1"/>
  <c r="AQ11" i="28"/>
  <c r="AP11" i="28"/>
  <c r="AK66" i="27"/>
  <c r="AJ66" i="27"/>
  <c r="AK34" i="28"/>
  <c r="AJ34" i="28"/>
  <c r="AX40" i="27"/>
  <c r="AX41" i="27"/>
  <c r="AS30" i="27"/>
  <c r="AR30" i="27"/>
  <c r="AO17" i="28"/>
  <c r="AN17" i="28"/>
  <c r="AM53" i="26"/>
  <c r="AL53" i="26"/>
  <c r="BA12" i="26"/>
  <c r="BA11" i="26"/>
  <c r="L17" i="22"/>
  <c r="AZ20" i="22"/>
  <c r="AZ19" i="22"/>
  <c r="AM63" i="23"/>
  <c r="AL63" i="23"/>
  <c r="AK19" i="24"/>
  <c r="AJ19" i="24"/>
  <c r="AQ48" i="18"/>
  <c r="AP48" i="18"/>
  <c r="AK48" i="18"/>
  <c r="AJ48" i="18"/>
  <c r="AZ35" i="24"/>
  <c r="AZ36" i="24"/>
  <c r="L33" i="24"/>
  <c r="AO59" i="18"/>
  <c r="AN59" i="18"/>
  <c r="AM63" i="11"/>
  <c r="AL63" i="11"/>
  <c r="AO41" i="26"/>
  <c r="AN41" i="26"/>
  <c r="AS31" i="16"/>
  <c r="AR31" i="16"/>
  <c r="AQ62" i="23"/>
  <c r="AP62" i="23"/>
  <c r="H35" i="24"/>
  <c r="AV37" i="24"/>
  <c r="AV38" i="24"/>
  <c r="AM21" i="14"/>
  <c r="AL21" i="14"/>
  <c r="BA57" i="16"/>
  <c r="BA58" i="16"/>
  <c r="H35" i="16"/>
  <c r="AV38" i="16"/>
  <c r="AV37" i="16"/>
  <c r="AO45" i="26"/>
  <c r="AN45" i="26"/>
  <c r="AO21" i="10"/>
  <c r="AN21" i="10"/>
  <c r="AM17" i="14"/>
  <c r="AL17" i="14"/>
  <c r="AY58" i="16"/>
  <c r="AY59" i="16"/>
  <c r="J13" i="12"/>
  <c r="AX15" i="12"/>
  <c r="AX16" i="12"/>
  <c r="AQ23" i="10"/>
  <c r="AP23" i="10"/>
  <c r="AQ52" i="12"/>
  <c r="AP52" i="12"/>
  <c r="AX40" i="18"/>
  <c r="BA25" i="10"/>
  <c r="BA26" i="10"/>
  <c r="M23" i="10"/>
  <c r="AQ50" i="12"/>
  <c r="AP50" i="12"/>
  <c r="AQ55" i="10"/>
  <c r="AP55" i="10"/>
  <c r="AY69" i="16"/>
  <c r="AV33" i="15"/>
  <c r="H30" i="15"/>
  <c r="BC68" i="14"/>
  <c r="BC69" i="14"/>
  <c r="AX66" i="14"/>
  <c r="AX65" i="14"/>
  <c r="AZ60" i="14"/>
  <c r="AZ61" i="14"/>
  <c r="AK19" i="8"/>
  <c r="AJ19" i="8"/>
  <c r="AO53" i="8"/>
  <c r="AN53" i="8"/>
  <c r="AX53" i="8" s="1"/>
  <c r="AU31" i="10"/>
  <c r="G29" i="10"/>
  <c r="AU32" i="10"/>
  <c r="AV45" i="17"/>
  <c r="H8" i="10"/>
  <c r="AV11" i="10"/>
  <c r="AS19" i="8"/>
  <c r="AR19" i="8"/>
  <c r="AQ12" i="8"/>
  <c r="AP12" i="8"/>
  <c r="AO51" i="8"/>
  <c r="AN51" i="8"/>
  <c r="AO18" i="8"/>
  <c r="AN18" i="8"/>
  <c r="AO58" i="8"/>
  <c r="AY58" i="8" s="1"/>
  <c r="AN58" i="8"/>
  <c r="AX58" i="8" s="1"/>
  <c r="AQ66" i="8"/>
  <c r="AP66" i="8"/>
  <c r="AZ65" i="8" s="1"/>
  <c r="I13" i="8"/>
  <c r="AK17" i="8"/>
  <c r="AJ17" i="8"/>
  <c r="N14" i="8"/>
  <c r="BB17" i="8"/>
  <c r="BA68" i="8"/>
  <c r="AS54" i="8"/>
  <c r="AR54" i="8"/>
  <c r="AM35" i="8"/>
  <c r="AL35" i="8"/>
  <c r="AM67" i="8"/>
  <c r="AL67" i="8"/>
  <c r="AS28" i="8"/>
  <c r="AR28" i="8"/>
  <c r="AZ11" i="8"/>
  <c r="AM69" i="8"/>
  <c r="AW69" i="8" s="1"/>
  <c r="AL69" i="8"/>
  <c r="AV69" i="8" s="1"/>
  <c r="AM43" i="8"/>
  <c r="AW43" i="8" s="1"/>
  <c r="AL43" i="8"/>
  <c r="AV43" i="8" s="1"/>
  <c r="I17" i="8"/>
  <c r="AW20" i="8"/>
  <c r="AQ62" i="8"/>
  <c r="BA62" i="8" s="1"/>
  <c r="AP62" i="8"/>
  <c r="AZ62" i="8" s="1"/>
  <c r="AV55" i="8"/>
  <c r="AW64" i="13"/>
  <c r="AS30" i="13"/>
  <c r="AR30" i="13"/>
  <c r="AL11" i="13"/>
  <c r="AM11" i="13"/>
  <c r="AO35" i="13"/>
  <c r="AN35" i="13"/>
  <c r="AS33" i="13"/>
  <c r="AR33" i="13"/>
  <c r="AQ17" i="13"/>
  <c r="AP17" i="13"/>
  <c r="AN13" i="13"/>
  <c r="AO13" i="13"/>
  <c r="AQ53" i="13"/>
  <c r="AP53" i="13"/>
  <c r="AV55" i="13"/>
  <c r="AP58" i="13"/>
  <c r="AQ58" i="13"/>
  <c r="AK31" i="13"/>
  <c r="AJ31" i="13"/>
  <c r="AK65" i="13"/>
  <c r="AJ65" i="13"/>
  <c r="AM25" i="13"/>
  <c r="AL25" i="13"/>
  <c r="AS56" i="13"/>
  <c r="BC56" i="13" s="1"/>
  <c r="AR56" i="13"/>
  <c r="BB56" i="13" s="1"/>
  <c r="AO18" i="13"/>
  <c r="AN18" i="13"/>
  <c r="AK24" i="13"/>
  <c r="AJ24" i="13"/>
  <c r="AM57" i="13"/>
  <c r="AW57" i="13" s="1"/>
  <c r="AL57" i="13"/>
  <c r="AV57" i="13" s="1"/>
  <c r="AM49" i="13"/>
  <c r="AL49" i="13"/>
  <c r="AM27" i="13"/>
  <c r="AL27" i="13"/>
  <c r="AK60" i="13"/>
  <c r="AJ60" i="13"/>
  <c r="AK20" i="13"/>
  <c r="AJ20" i="13"/>
  <c r="AQ32" i="13"/>
  <c r="AP32" i="13"/>
  <c r="AS15" i="13"/>
  <c r="AR15" i="13"/>
  <c r="AM42" i="13"/>
  <c r="AW41" i="13" s="1"/>
  <c r="AL42" i="13"/>
  <c r="AV41" i="13" s="1"/>
  <c r="AO29" i="13"/>
  <c r="AN29" i="13"/>
  <c r="AK53" i="13"/>
  <c r="AU53" i="13" s="1"/>
  <c r="AJ53" i="13"/>
  <c r="AQ67" i="13"/>
  <c r="AP67" i="13"/>
  <c r="AQ52" i="13"/>
  <c r="AP52" i="13"/>
  <c r="AK19" i="13"/>
  <c r="AJ19" i="13"/>
  <c r="AQ45" i="13"/>
  <c r="BA45" i="13" s="1"/>
  <c r="AP45" i="13"/>
  <c r="AZ45" i="13" s="1"/>
  <c r="AK28" i="13"/>
  <c r="AJ28" i="13"/>
  <c r="AR65" i="13"/>
  <c r="AS65" i="13"/>
  <c r="AN25" i="13"/>
  <c r="AO25" i="13"/>
  <c r="AP56" i="13"/>
  <c r="AZ55" i="13" s="1"/>
  <c r="AQ56" i="13"/>
  <c r="AK18" i="13"/>
  <c r="AJ18" i="13"/>
  <c r="AO24" i="13"/>
  <c r="AN24" i="13"/>
  <c r="AO48" i="13"/>
  <c r="AN48" i="13"/>
  <c r="AO49" i="13"/>
  <c r="AN49" i="13"/>
  <c r="AK16" i="13"/>
  <c r="AJ16" i="13"/>
  <c r="AK41" i="13"/>
  <c r="AJ41" i="13"/>
  <c r="AQ35" i="13"/>
  <c r="AP35" i="13"/>
  <c r="AV65" i="13"/>
  <c r="AM19" i="13"/>
  <c r="AL19" i="13"/>
  <c r="AO14" i="13"/>
  <c r="AN14" i="13"/>
  <c r="AK62" i="13"/>
  <c r="AJ62" i="13"/>
  <c r="AO70" i="13"/>
  <c r="AY70" i="13" s="1"/>
  <c r="AN70" i="13"/>
  <c r="AX70" i="13" s="1"/>
  <c r="AM14" i="13"/>
  <c r="AL14" i="13"/>
  <c r="AK26" i="13"/>
  <c r="AJ26" i="13"/>
  <c r="AK29" i="13"/>
  <c r="AJ29" i="13"/>
  <c r="AO67" i="13"/>
  <c r="AN67" i="13"/>
  <c r="AO52" i="13"/>
  <c r="AN52" i="13"/>
  <c r="AS19" i="13"/>
  <c r="AR19" i="13"/>
  <c r="AM45" i="13"/>
  <c r="AW45" i="13" s="1"/>
  <c r="AL45" i="13"/>
  <c r="AV45" i="13" s="1"/>
  <c r="AS28" i="13"/>
  <c r="AR28" i="13"/>
  <c r="AQ65" i="13"/>
  <c r="AP65" i="13"/>
  <c r="AK25" i="13"/>
  <c r="AJ25" i="13"/>
  <c r="AO56" i="13"/>
  <c r="AN56" i="13"/>
  <c r="AS18" i="13"/>
  <c r="AR18" i="13"/>
  <c r="AM24" i="13"/>
  <c r="AL24" i="13"/>
  <c r="AO58" i="13"/>
  <c r="AY58" i="13" s="1"/>
  <c r="AN58" i="13"/>
  <c r="AX58" i="13" s="1"/>
  <c r="AK49" i="13"/>
  <c r="AJ49" i="13"/>
  <c r="AS62" i="13"/>
  <c r="AR62" i="13"/>
  <c r="AK70" i="13"/>
  <c r="AU70" i="13" s="1"/>
  <c r="AJ70" i="13"/>
  <c r="AT70" i="13" s="1"/>
  <c r="AO28" i="13"/>
  <c r="AN28" i="13"/>
  <c r="AO65" i="13"/>
  <c r="AY64" i="13" s="1"/>
  <c r="AN65" i="13"/>
  <c r="AX64" i="13" s="1"/>
  <c r="AQ24" i="13"/>
  <c r="AP24" i="13"/>
  <c r="AP29" i="13"/>
  <c r="AQ29" i="13"/>
  <c r="AQ49" i="13"/>
  <c r="AP49" i="13"/>
  <c r="AL37" i="13"/>
  <c r="AM37" i="13"/>
  <c r="AK69" i="13"/>
  <c r="AJ69" i="13"/>
  <c r="AM29" i="13"/>
  <c r="AL29" i="13"/>
  <c r="AN32" i="13"/>
  <c r="AO32" i="13"/>
  <c r="AO16" i="13"/>
  <c r="AN16" i="13"/>
  <c r="AM52" i="13"/>
  <c r="AL52" i="13"/>
  <c r="M10" i="13"/>
  <c r="AS45" i="13"/>
  <c r="BC45" i="13" s="1"/>
  <c r="AR45" i="13"/>
  <c r="BB45" i="13" s="1"/>
  <c r="AP28" i="13"/>
  <c r="AQ28" i="13"/>
  <c r="AS44" i="13"/>
  <c r="AR44" i="13"/>
  <c r="AO57" i="13"/>
  <c r="AN57" i="13"/>
  <c r="AQ50" i="13"/>
  <c r="BA50" i="13" s="1"/>
  <c r="AP50" i="13"/>
  <c r="AZ50" i="13" s="1"/>
  <c r="AO12" i="13"/>
  <c r="AN12" i="13"/>
  <c r="AS24" i="13"/>
  <c r="AR24" i="13"/>
  <c r="AS35" i="13"/>
  <c r="AR35" i="13"/>
  <c r="AQ69" i="13"/>
  <c r="AP69" i="13"/>
  <c r="AS29" i="13"/>
  <c r="AR29" i="13"/>
  <c r="AS52" i="13"/>
  <c r="AR52" i="13"/>
  <c r="AK61" i="13"/>
  <c r="AJ61" i="13"/>
  <c r="AR14" i="13"/>
  <c r="AS14" i="13"/>
  <c r="AK51" i="13"/>
  <c r="AJ51" i="13"/>
  <c r="AO69" i="13"/>
  <c r="AN69" i="13"/>
  <c r="AQ20" i="13"/>
  <c r="AP20" i="13"/>
  <c r="AM22" i="13"/>
  <c r="AL22" i="13"/>
  <c r="AO44" i="13"/>
  <c r="AY44" i="13" s="1"/>
  <c r="AN44" i="13"/>
  <c r="AX44" i="13" s="1"/>
  <c r="AQ57" i="13"/>
  <c r="AP57" i="13"/>
  <c r="AO50" i="13"/>
  <c r="AY50" i="13" s="1"/>
  <c r="AN50" i="13"/>
  <c r="AX50" i="13" s="1"/>
  <c r="AM12" i="13"/>
  <c r="AL12" i="13"/>
  <c r="AQ54" i="13"/>
  <c r="BA54" i="13" s="1"/>
  <c r="AP54" i="13"/>
  <c r="AZ54" i="13" s="1"/>
  <c r="AQ21" i="13"/>
  <c r="AP21" i="13"/>
  <c r="AS63" i="13"/>
  <c r="BC63" i="13" s="1"/>
  <c r="AR63" i="13"/>
  <c r="BB63" i="13" s="1"/>
  <c r="AL67" i="13"/>
  <c r="AV67" i="13" s="1"/>
  <c r="AM67" i="13"/>
  <c r="AW67" i="13" s="1"/>
  <c r="AK56" i="13"/>
  <c r="AJ56" i="13"/>
  <c r="AM18" i="13"/>
  <c r="AL18" i="13"/>
  <c r="AN62" i="13"/>
  <c r="AX61" i="13" s="1"/>
  <c r="AO62" i="13"/>
  <c r="AY61" i="13" s="1"/>
  <c r="AP70" i="13"/>
  <c r="AZ70" i="13" s="1"/>
  <c r="AQ70" i="13"/>
  <c r="BA70" i="13" s="1"/>
  <c r="AJ14" i="13"/>
  <c r="AK14" i="13"/>
  <c r="AP62" i="13"/>
  <c r="AQ62" i="13"/>
  <c r="AM32" i="13"/>
  <c r="AL32" i="13"/>
  <c r="AM16" i="13"/>
  <c r="AW15" i="13" s="1"/>
  <c r="AL16" i="13"/>
  <c r="AK52" i="13"/>
  <c r="AJ52" i="13"/>
  <c r="L10" i="13"/>
  <c r="AJ39" i="13"/>
  <c r="AK39" i="13"/>
  <c r="AM48" i="13"/>
  <c r="AL48" i="13"/>
  <c r="L33" i="13"/>
  <c r="AZ36" i="13"/>
  <c r="AK46" i="13"/>
  <c r="AU46" i="13" s="1"/>
  <c r="AJ46" i="13"/>
  <c r="AT46" i="13" s="1"/>
  <c r="AQ60" i="13"/>
  <c r="BA60" i="13" s="1"/>
  <c r="AP60" i="13"/>
  <c r="AZ60" i="13" s="1"/>
  <c r="AO20" i="13"/>
  <c r="AN20" i="13"/>
  <c r="AK32" i="13"/>
  <c r="AJ32" i="13"/>
  <c r="AQ16" i="13"/>
  <c r="AP16" i="13"/>
  <c r="AZ15" i="13" s="1"/>
  <c r="AM39" i="13"/>
  <c r="AL39" i="13"/>
  <c r="AQ22" i="13"/>
  <c r="AP22" i="13"/>
  <c r="AK44" i="13"/>
  <c r="AJ44" i="13"/>
  <c r="BC38" i="13"/>
  <c r="AM50" i="13"/>
  <c r="AW50" i="13" s="1"/>
  <c r="AL50" i="13"/>
  <c r="AV50" i="13" s="1"/>
  <c r="AQ12" i="13"/>
  <c r="AP12" i="13"/>
  <c r="AM47" i="13"/>
  <c r="AL47" i="13"/>
  <c r="AM21" i="13"/>
  <c r="AL21" i="13"/>
  <c r="AK63" i="13"/>
  <c r="AU63" i="13" s="1"/>
  <c r="AJ63" i="13"/>
  <c r="AT63" i="13" s="1"/>
  <c r="AQ14" i="13"/>
  <c r="BA13" i="13" s="1"/>
  <c r="AP14" i="13"/>
  <c r="AO11" i="13"/>
  <c r="AN11" i="13"/>
  <c r="AR25" i="13"/>
  <c r="AS25" i="13"/>
  <c r="AO38" i="13"/>
  <c r="AN38" i="13"/>
  <c r="I12" i="13"/>
  <c r="AS48" i="13"/>
  <c r="AR48" i="13"/>
  <c r="M33" i="13"/>
  <c r="BA36" i="13"/>
  <c r="AO23" i="13"/>
  <c r="AN23" i="13"/>
  <c r="AQ11" i="13"/>
  <c r="AP11" i="13"/>
  <c r="AO60" i="13"/>
  <c r="AN60" i="13"/>
  <c r="AM20" i="13"/>
  <c r="AL20" i="13"/>
  <c r="AS32" i="13"/>
  <c r="AR32" i="13"/>
  <c r="AS16" i="13"/>
  <c r="AR16" i="13"/>
  <c r="AN40" i="13"/>
  <c r="AX40" i="13" s="1"/>
  <c r="AO40" i="13"/>
  <c r="AY40" i="13" s="1"/>
  <c r="AO39" i="13"/>
  <c r="AN39" i="13"/>
  <c r="AO22" i="13"/>
  <c r="AN22" i="13"/>
  <c r="AM44" i="13"/>
  <c r="AL44" i="13"/>
  <c r="BB38" i="13"/>
  <c r="AK50" i="13"/>
  <c r="AJ50" i="13"/>
  <c r="AR12" i="13"/>
  <c r="AS12" i="13"/>
  <c r="AL62" i="13"/>
  <c r="AM62" i="13"/>
  <c r="AK21" i="13"/>
  <c r="AJ21" i="13"/>
  <c r="AQ63" i="13"/>
  <c r="AP63" i="13"/>
  <c r="AQ64" i="13"/>
  <c r="AP64" i="13"/>
  <c r="AQ44" i="13"/>
  <c r="AP44" i="13"/>
  <c r="AQ43" i="13"/>
  <c r="AP43" i="13"/>
  <c r="AK12" i="13"/>
  <c r="AJ12" i="13"/>
  <c r="AO53" i="13"/>
  <c r="AN53" i="13"/>
  <c r="AX53" i="13" s="1"/>
  <c r="AS21" i="13"/>
  <c r="AR21" i="13"/>
  <c r="AO63" i="13"/>
  <c r="AY63" i="13" s="1"/>
  <c r="AN63" i="13"/>
  <c r="AX63" i="13" s="1"/>
  <c r="AM17" i="13"/>
  <c r="AL17" i="13"/>
  <c r="AS20" i="13"/>
  <c r="AR20" i="13"/>
  <c r="BA26" i="13"/>
  <c r="M23" i="13"/>
  <c r="AL40" i="13"/>
  <c r="AV40" i="13" s="1"/>
  <c r="AM40" i="13"/>
  <c r="AW40" i="13" s="1"/>
  <c r="AK66" i="13"/>
  <c r="AU66" i="13" s="1"/>
  <c r="AJ66" i="13"/>
  <c r="AT66" i="13" s="1"/>
  <c r="AQ31" i="13"/>
  <c r="AP31" i="13"/>
  <c r="AS22" i="13"/>
  <c r="AR22" i="13"/>
  <c r="AV64" i="13"/>
  <c r="AS43" i="13"/>
  <c r="AR43" i="13"/>
  <c r="BA55" i="13"/>
  <c r="AS60" i="13"/>
  <c r="AR60" i="13"/>
  <c r="AO21" i="13"/>
  <c r="AN21" i="13"/>
  <c r="AM63" i="13"/>
  <c r="AW63" i="13" s="1"/>
  <c r="AL63" i="13"/>
  <c r="AV63" i="13" s="1"/>
  <c r="AS40" i="13"/>
  <c r="BC40" i="13" s="1"/>
  <c r="AR40" i="13"/>
  <c r="BB40" i="13" s="1"/>
  <c r="AO66" i="13"/>
  <c r="AY66" i="13" s="1"/>
  <c r="AN66" i="13"/>
  <c r="AK36" i="13"/>
  <c r="AJ36" i="13"/>
  <c r="AK17" i="13"/>
  <c r="AJ17" i="13"/>
  <c r="AR11" i="13"/>
  <c r="AS11" i="13"/>
  <c r="AQ59" i="13"/>
  <c r="AP59" i="13"/>
  <c r="AJ35" i="13"/>
  <c r="AK35" i="13"/>
  <c r="AO68" i="13"/>
  <c r="AN68" i="13"/>
  <c r="L23" i="13"/>
  <c r="AZ26" i="13"/>
  <c r="AP40" i="13"/>
  <c r="AZ40" i="13" s="1"/>
  <c r="AQ40" i="13"/>
  <c r="BA40" i="13" s="1"/>
  <c r="AQ66" i="13"/>
  <c r="AP66" i="13"/>
  <c r="AN31" i="13"/>
  <c r="AO31" i="13"/>
  <c r="AK43" i="13"/>
  <c r="AJ43" i="13"/>
  <c r="AS70" i="13"/>
  <c r="AR70" i="13"/>
  <c r="BB66" i="13"/>
  <c r="BB67" i="13"/>
  <c r="AP19" i="13"/>
  <c r="AQ19" i="13"/>
  <c r="AK45" i="13"/>
  <c r="AJ45" i="13"/>
  <c r="L12" i="13"/>
  <c r="AK48" i="13"/>
  <c r="AJ48" i="13"/>
  <c r="AQ39" i="13"/>
  <c r="AP39" i="13"/>
  <c r="AK22" i="13"/>
  <c r="AJ22" i="13"/>
  <c r="AU59" i="13"/>
  <c r="AO36" i="13"/>
  <c r="AN36" i="13"/>
  <c r="AO17" i="13"/>
  <c r="AN17" i="13"/>
  <c r="AO33" i="13"/>
  <c r="AN33" i="13"/>
  <c r="AJ33" i="13"/>
  <c r="AK33" i="13"/>
  <c r="AM36" i="13"/>
  <c r="AL36" i="13"/>
  <c r="AS17" i="13"/>
  <c r="AR17" i="13"/>
  <c r="AQ34" i="13"/>
  <c r="AP34" i="13"/>
  <c r="AS55" i="13"/>
  <c r="AR55" i="13"/>
  <c r="AM35" i="13"/>
  <c r="AL35" i="13"/>
  <c r="AQ68" i="13"/>
  <c r="AP68" i="13"/>
  <c r="AW65" i="13"/>
  <c r="AW55" i="13"/>
  <c r="AN19" i="13"/>
  <c r="AO19" i="13"/>
  <c r="AK58" i="13"/>
  <c r="AJ58" i="13"/>
  <c r="AL31" i="13"/>
  <c r="AM31" i="13"/>
  <c r="AQ25" i="13"/>
  <c r="AP25" i="13"/>
  <c r="AM43" i="13"/>
  <c r="AL43" i="13"/>
  <c r="AO43" i="13"/>
  <c r="AN43" i="13"/>
  <c r="AS49" i="13"/>
  <c r="BC49" i="13" s="1"/>
  <c r="AR49" i="13"/>
  <c r="BB49" i="13" s="1"/>
  <c r="BC67" i="13"/>
  <c r="BC66" i="13"/>
  <c r="AT51" i="8" l="1"/>
  <c r="AY32" i="28"/>
  <c r="AU48" i="29"/>
  <c r="AV36" i="27"/>
  <c r="AX60" i="28"/>
  <c r="AU69" i="28"/>
  <c r="BB50" i="25"/>
  <c r="AX40" i="28"/>
  <c r="AY58" i="24"/>
  <c r="AY57" i="24"/>
  <c r="BC68" i="26"/>
  <c r="BC67" i="26"/>
  <c r="BB70" i="23"/>
  <c r="BB69" i="23"/>
  <c r="AV16" i="27"/>
  <c r="H17" i="27"/>
  <c r="N13" i="14"/>
  <c r="BB16" i="14"/>
  <c r="AX47" i="25"/>
  <c r="AX48" i="25"/>
  <c r="AT65" i="24"/>
  <c r="AT66" i="24"/>
  <c r="AX40" i="25"/>
  <c r="AX39" i="25"/>
  <c r="AW11" i="26"/>
  <c r="I8" i="26"/>
  <c r="M32" i="26"/>
  <c r="BA35" i="26"/>
  <c r="AW41" i="25"/>
  <c r="AW42" i="25"/>
  <c r="AU60" i="23"/>
  <c r="AU61" i="23"/>
  <c r="AW52" i="25"/>
  <c r="AW51" i="25"/>
  <c r="AU26" i="24"/>
  <c r="G23" i="24"/>
  <c r="AU25" i="24"/>
  <c r="AV45" i="18"/>
  <c r="AV44" i="18"/>
  <c r="F9" i="26"/>
  <c r="AT12" i="26"/>
  <c r="AV20" i="25"/>
  <c r="H17" i="25"/>
  <c r="AV19" i="25"/>
  <c r="AZ45" i="24"/>
  <c r="AZ46" i="24"/>
  <c r="AY32" i="25"/>
  <c r="AY33" i="25"/>
  <c r="K30" i="25"/>
  <c r="BA69" i="24"/>
  <c r="BA68" i="24"/>
  <c r="BA60" i="23"/>
  <c r="BA59" i="23"/>
  <c r="AY48" i="23"/>
  <c r="AY47" i="23"/>
  <c r="AV46" i="21"/>
  <c r="AV47" i="21"/>
  <c r="BC34" i="25"/>
  <c r="O32" i="25"/>
  <c r="BC35" i="25"/>
  <c r="K20" i="24"/>
  <c r="AY22" i="24"/>
  <c r="F13" i="26"/>
  <c r="AT16" i="26"/>
  <c r="AY37" i="25"/>
  <c r="AY38" i="25"/>
  <c r="K35" i="25"/>
  <c r="AZ18" i="24"/>
  <c r="L15" i="24"/>
  <c r="AZ17" i="24"/>
  <c r="F14" i="22"/>
  <c r="AT16" i="22"/>
  <c r="L28" i="23"/>
  <c r="AZ30" i="23"/>
  <c r="AW37" i="25"/>
  <c r="I34" i="25"/>
  <c r="AY28" i="24"/>
  <c r="K25" i="24"/>
  <c r="AY27" i="24"/>
  <c r="F19" i="26"/>
  <c r="AT22" i="26"/>
  <c r="BC64" i="23"/>
  <c r="BC65" i="23"/>
  <c r="AU41" i="22"/>
  <c r="AU40" i="22"/>
  <c r="BA18" i="25"/>
  <c r="BA19" i="25"/>
  <c r="M16" i="25"/>
  <c r="BC59" i="24"/>
  <c r="BC60" i="24"/>
  <c r="H14" i="25"/>
  <c r="AV17" i="25"/>
  <c r="AX43" i="24"/>
  <c r="AX42" i="24"/>
  <c r="F12" i="26"/>
  <c r="AT15" i="26"/>
  <c r="AT14" i="26"/>
  <c r="AW52" i="21"/>
  <c r="AW51" i="21"/>
  <c r="AT26" i="25"/>
  <c r="F23" i="25"/>
  <c r="AT25" i="25"/>
  <c r="AT21" i="25"/>
  <c r="F18" i="25"/>
  <c r="BC70" i="23"/>
  <c r="BC69" i="23"/>
  <c r="AW16" i="27"/>
  <c r="I17" i="27"/>
  <c r="O13" i="14"/>
  <c r="BC16" i="14"/>
  <c r="AY47" i="25"/>
  <c r="AY48" i="25"/>
  <c r="AU65" i="24"/>
  <c r="AU66" i="24"/>
  <c r="AY40" i="25"/>
  <c r="AY39" i="25"/>
  <c r="L32" i="23"/>
  <c r="AZ35" i="23"/>
  <c r="F15" i="19"/>
  <c r="AT18" i="19"/>
  <c r="AX57" i="25"/>
  <c r="AX58" i="25"/>
  <c r="AV67" i="24"/>
  <c r="AV66" i="24"/>
  <c r="AZ38" i="23"/>
  <c r="AZ39" i="23"/>
  <c r="L36" i="23"/>
  <c r="BB66" i="17"/>
  <c r="BB67" i="17"/>
  <c r="AZ54" i="25"/>
  <c r="AZ53" i="25"/>
  <c r="AW45" i="18"/>
  <c r="AW44" i="18"/>
  <c r="G9" i="26"/>
  <c r="AU12" i="26"/>
  <c r="AW19" i="25"/>
  <c r="AW20" i="25"/>
  <c r="I17" i="25"/>
  <c r="BA46" i="24"/>
  <c r="BA45" i="24"/>
  <c r="AZ54" i="21"/>
  <c r="AZ53" i="21"/>
  <c r="AX60" i="26"/>
  <c r="AX61" i="26"/>
  <c r="BB12" i="26"/>
  <c r="N9" i="26"/>
  <c r="AT31" i="25"/>
  <c r="F28" i="25"/>
  <c r="AT30" i="25"/>
  <c r="AT36" i="24"/>
  <c r="F33" i="24"/>
  <c r="AT35" i="24"/>
  <c r="AT56" i="23"/>
  <c r="AT55" i="23"/>
  <c r="AT41" i="23"/>
  <c r="AT40" i="23"/>
  <c r="F38" i="23"/>
  <c r="AT34" i="19"/>
  <c r="F32" i="19"/>
  <c r="AT35" i="19"/>
  <c r="AW47" i="21"/>
  <c r="AW46" i="21"/>
  <c r="AT15" i="25"/>
  <c r="AT16" i="25"/>
  <c r="F13" i="25"/>
  <c r="G13" i="26"/>
  <c r="AU16" i="26"/>
  <c r="AZ29" i="25"/>
  <c r="L26" i="25"/>
  <c r="BA17" i="24"/>
  <c r="BA18" i="24"/>
  <c r="M15" i="24"/>
  <c r="G14" i="22"/>
  <c r="AU16" i="22"/>
  <c r="M28" i="23"/>
  <c r="BA30" i="23"/>
  <c r="AX62" i="24"/>
  <c r="AX63" i="24"/>
  <c r="G19" i="26"/>
  <c r="AU22" i="26"/>
  <c r="BB18" i="23"/>
  <c r="BB19" i="23"/>
  <c r="N16" i="23"/>
  <c r="L32" i="14"/>
  <c r="AZ35" i="14"/>
  <c r="AZ34" i="14"/>
  <c r="BB44" i="25"/>
  <c r="BB45" i="25"/>
  <c r="AV41" i="24"/>
  <c r="AV42" i="24"/>
  <c r="AW17" i="25"/>
  <c r="I14" i="25"/>
  <c r="AY43" i="24"/>
  <c r="AY42" i="24"/>
  <c r="AU14" i="26"/>
  <c r="AU15" i="26"/>
  <c r="G12" i="26"/>
  <c r="G23" i="25"/>
  <c r="AU25" i="25"/>
  <c r="AU26" i="25"/>
  <c r="AT50" i="13"/>
  <c r="AX69" i="13"/>
  <c r="BC60" i="29"/>
  <c r="G25" i="28"/>
  <c r="G27" i="28"/>
  <c r="G18" i="25"/>
  <c r="AU21" i="25"/>
  <c r="N17" i="23"/>
  <c r="BB20" i="23"/>
  <c r="AV34" i="14"/>
  <c r="AV35" i="14"/>
  <c r="H32" i="14"/>
  <c r="AV16" i="25"/>
  <c r="H13" i="25"/>
  <c r="AZ56" i="25"/>
  <c r="AZ55" i="25"/>
  <c r="AV36" i="25"/>
  <c r="H33" i="25"/>
  <c r="AV35" i="25"/>
  <c r="M32" i="23"/>
  <c r="BA35" i="23"/>
  <c r="AU18" i="19"/>
  <c r="G15" i="19"/>
  <c r="AU17" i="19"/>
  <c r="AY58" i="25"/>
  <c r="AY57" i="25"/>
  <c r="AW67" i="24"/>
  <c r="AW66" i="24"/>
  <c r="BA38" i="23"/>
  <c r="BA39" i="23"/>
  <c r="M36" i="23"/>
  <c r="BC67" i="17"/>
  <c r="BC66" i="17"/>
  <c r="BA54" i="25"/>
  <c r="BA53" i="25"/>
  <c r="N26" i="20"/>
  <c r="BB28" i="20"/>
  <c r="BA53" i="21"/>
  <c r="BA54" i="21"/>
  <c r="AY61" i="26"/>
  <c r="AY60" i="26"/>
  <c r="O9" i="26"/>
  <c r="BC12" i="26"/>
  <c r="G28" i="25"/>
  <c r="AU30" i="25"/>
  <c r="AU31" i="25"/>
  <c r="AU36" i="24"/>
  <c r="G33" i="24"/>
  <c r="AU35" i="24"/>
  <c r="AU55" i="23"/>
  <c r="AU56" i="23"/>
  <c r="AU40" i="23"/>
  <c r="AU41" i="23"/>
  <c r="G38" i="23"/>
  <c r="G32" i="19"/>
  <c r="AU34" i="19"/>
  <c r="AU35" i="19"/>
  <c r="AU16" i="25"/>
  <c r="G13" i="25"/>
  <c r="AU15" i="25"/>
  <c r="AY42" i="21"/>
  <c r="BA29" i="25"/>
  <c r="M26" i="25"/>
  <c r="AT20" i="24"/>
  <c r="F18" i="24"/>
  <c r="N8" i="26"/>
  <c r="BB11" i="26"/>
  <c r="AT55" i="25"/>
  <c r="AY63" i="24"/>
  <c r="AY62" i="24"/>
  <c r="BC19" i="23"/>
  <c r="O16" i="23"/>
  <c r="BC18" i="23"/>
  <c r="AY16" i="27"/>
  <c r="BA35" i="14"/>
  <c r="M32" i="14"/>
  <c r="BA34" i="14"/>
  <c r="BC45" i="25"/>
  <c r="BC44" i="25"/>
  <c r="AW41" i="24"/>
  <c r="AW42" i="24"/>
  <c r="BB22" i="26"/>
  <c r="N19" i="26"/>
  <c r="BB21" i="26"/>
  <c r="BB40" i="23"/>
  <c r="N37" i="23"/>
  <c r="AZ40" i="22"/>
  <c r="AZ41" i="22"/>
  <c r="AT53" i="12"/>
  <c r="AT54" i="12"/>
  <c r="BB36" i="25"/>
  <c r="N33" i="25"/>
  <c r="BB35" i="24"/>
  <c r="N32" i="24"/>
  <c r="BB34" i="24"/>
  <c r="BB42" i="27"/>
  <c r="BB43" i="27"/>
  <c r="AV31" i="15"/>
  <c r="AZ15" i="25"/>
  <c r="AZ16" i="25"/>
  <c r="L13" i="25"/>
  <c r="AT44" i="18"/>
  <c r="AT45" i="18"/>
  <c r="BC20" i="23"/>
  <c r="O17" i="23"/>
  <c r="I32" i="14"/>
  <c r="AW35" i="14"/>
  <c r="AW34" i="14"/>
  <c r="I13" i="25"/>
  <c r="AW16" i="25"/>
  <c r="BA56" i="25"/>
  <c r="BA55" i="25"/>
  <c r="AW36" i="25"/>
  <c r="I33" i="25"/>
  <c r="AW35" i="25"/>
  <c r="AV26" i="25"/>
  <c r="AV27" i="25"/>
  <c r="H24" i="25"/>
  <c r="AX13" i="27"/>
  <c r="J10" i="27"/>
  <c r="AX12" i="27"/>
  <c r="BB20" i="24"/>
  <c r="N17" i="24"/>
  <c r="AV21" i="24"/>
  <c r="AV22" i="24"/>
  <c r="H19" i="24"/>
  <c r="AT11" i="26"/>
  <c r="F8" i="26"/>
  <c r="L13" i="14"/>
  <c r="AZ16" i="14"/>
  <c r="AV60" i="23"/>
  <c r="AV59" i="23"/>
  <c r="BC28" i="20"/>
  <c r="O26" i="20"/>
  <c r="AV29" i="20"/>
  <c r="H26" i="20"/>
  <c r="AV28" i="20"/>
  <c r="AZ35" i="19"/>
  <c r="L32" i="19"/>
  <c r="AZ34" i="19"/>
  <c r="AZ34" i="25"/>
  <c r="L31" i="25"/>
  <c r="AZ33" i="25"/>
  <c r="AT46" i="22"/>
  <c r="AT45" i="22"/>
  <c r="AT46" i="29"/>
  <c r="AT45" i="29"/>
  <c r="AX20" i="25"/>
  <c r="J17" i="25"/>
  <c r="AX19" i="25"/>
  <c r="AZ38" i="25"/>
  <c r="AZ39" i="25"/>
  <c r="G18" i="24"/>
  <c r="AU21" i="24"/>
  <c r="AU20" i="24"/>
  <c r="BC11" i="26"/>
  <c r="O8" i="26"/>
  <c r="AT55" i="22"/>
  <c r="AZ20" i="25"/>
  <c r="L17" i="25"/>
  <c r="AV21" i="22"/>
  <c r="AV22" i="22"/>
  <c r="H19" i="22"/>
  <c r="AZ24" i="26"/>
  <c r="L21" i="26"/>
  <c r="AT50" i="24"/>
  <c r="AT51" i="24"/>
  <c r="BC21" i="26"/>
  <c r="BC22" i="26"/>
  <c r="O19" i="26"/>
  <c r="BC40" i="23"/>
  <c r="O37" i="23"/>
  <c r="BA40" i="22"/>
  <c r="BA41" i="22"/>
  <c r="AU54" i="12"/>
  <c r="AU53" i="12"/>
  <c r="BC36" i="25"/>
  <c r="O33" i="25"/>
  <c r="BC34" i="24"/>
  <c r="O32" i="24"/>
  <c r="BC35" i="24"/>
  <c r="BC43" i="27"/>
  <c r="BC42" i="27"/>
  <c r="AT31" i="23"/>
  <c r="F28" i="23"/>
  <c r="AT30" i="23"/>
  <c r="AV66" i="12"/>
  <c r="AV65" i="12"/>
  <c r="AV51" i="8"/>
  <c r="AU67" i="8"/>
  <c r="AU32" i="28"/>
  <c r="AY61" i="28"/>
  <c r="AZ45" i="27"/>
  <c r="BB52" i="26"/>
  <c r="BA15" i="25"/>
  <c r="M13" i="25"/>
  <c r="BA16" i="25"/>
  <c r="AU44" i="18"/>
  <c r="AU45" i="18"/>
  <c r="N36" i="23"/>
  <c r="BB39" i="23"/>
  <c r="BB38" i="23"/>
  <c r="AX54" i="29"/>
  <c r="AX55" i="29"/>
  <c r="AW27" i="25"/>
  <c r="I24" i="25"/>
  <c r="AW26" i="25"/>
  <c r="AY13" i="27"/>
  <c r="K10" i="27"/>
  <c r="AY12" i="27"/>
  <c r="BC19" i="24"/>
  <c r="BC20" i="24"/>
  <c r="O17" i="24"/>
  <c r="I19" i="24"/>
  <c r="AW21" i="24"/>
  <c r="AW22" i="24"/>
  <c r="G8" i="26"/>
  <c r="AU11" i="26"/>
  <c r="M13" i="14"/>
  <c r="BA16" i="14"/>
  <c r="AW59" i="23"/>
  <c r="AW60" i="23"/>
  <c r="AV36" i="23"/>
  <c r="AV37" i="23"/>
  <c r="H34" i="23"/>
  <c r="L10" i="27"/>
  <c r="AZ12" i="27"/>
  <c r="BB39" i="24"/>
  <c r="N37" i="24"/>
  <c r="BB60" i="23"/>
  <c r="BB59" i="23"/>
  <c r="AW29" i="20"/>
  <c r="I26" i="20"/>
  <c r="AW28" i="20"/>
  <c r="M32" i="19"/>
  <c r="BA34" i="19"/>
  <c r="BA35" i="19"/>
  <c r="BA34" i="25"/>
  <c r="BA33" i="25"/>
  <c r="M31" i="25"/>
  <c r="AU45" i="22"/>
  <c r="AU46" i="22"/>
  <c r="AU46" i="29"/>
  <c r="AU45" i="29"/>
  <c r="AY19" i="25"/>
  <c r="AY20" i="25"/>
  <c r="K17" i="25"/>
  <c r="AX19" i="23"/>
  <c r="J16" i="23"/>
  <c r="AX18" i="23"/>
  <c r="AT61" i="15"/>
  <c r="AT62" i="15"/>
  <c r="BA38" i="25"/>
  <c r="BA39" i="25"/>
  <c r="AV56" i="24"/>
  <c r="H15" i="20"/>
  <c r="AV17" i="20"/>
  <c r="M17" i="25"/>
  <c r="BA20" i="25"/>
  <c r="AW21" i="22"/>
  <c r="AW22" i="22"/>
  <c r="I19" i="22"/>
  <c r="BA24" i="26"/>
  <c r="M21" i="26"/>
  <c r="BB44" i="29"/>
  <c r="BB45" i="29"/>
  <c r="AU51" i="24"/>
  <c r="AU50" i="24"/>
  <c r="H14" i="26"/>
  <c r="AV16" i="26"/>
  <c r="AX46" i="25"/>
  <c r="AX45" i="25"/>
  <c r="BB55" i="24"/>
  <c r="BB56" i="24"/>
  <c r="AX37" i="23"/>
  <c r="AX38" i="23"/>
  <c r="J35" i="23"/>
  <c r="AU30" i="23"/>
  <c r="G28" i="23"/>
  <c r="AU31" i="23"/>
  <c r="BA43" i="29"/>
  <c r="BA44" i="29"/>
  <c r="AW65" i="12"/>
  <c r="AW66" i="12"/>
  <c r="AV57" i="21"/>
  <c r="AV56" i="21"/>
  <c r="AV32" i="15"/>
  <c r="BB42" i="15"/>
  <c r="J11" i="28"/>
  <c r="J13" i="28"/>
  <c r="BB66" i="12"/>
  <c r="BB65" i="12"/>
  <c r="AZ48" i="25"/>
  <c r="AZ49" i="25"/>
  <c r="BB70" i="24"/>
  <c r="BB69" i="24"/>
  <c r="O36" i="23"/>
  <c r="BC39" i="23"/>
  <c r="BC38" i="23"/>
  <c r="BC43" i="29"/>
  <c r="BC42" i="29"/>
  <c r="AY55" i="29"/>
  <c r="AY54" i="29"/>
  <c r="AZ19" i="23"/>
  <c r="L16" i="23"/>
  <c r="AZ18" i="23"/>
  <c r="BB52" i="21"/>
  <c r="BB51" i="21"/>
  <c r="BA58" i="24"/>
  <c r="AV55" i="25"/>
  <c r="AV56" i="25"/>
  <c r="AZ49" i="21"/>
  <c r="AZ48" i="21"/>
  <c r="AX34" i="23"/>
  <c r="AX35" i="23"/>
  <c r="J32" i="23"/>
  <c r="AZ58" i="24"/>
  <c r="AZ33" i="24"/>
  <c r="L31" i="24"/>
  <c r="AZ34" i="24"/>
  <c r="AW37" i="23"/>
  <c r="I34" i="23"/>
  <c r="AW36" i="23"/>
  <c r="M10" i="27"/>
  <c r="BA12" i="27"/>
  <c r="O37" i="24"/>
  <c r="BC39" i="24"/>
  <c r="BC60" i="23"/>
  <c r="BC59" i="23"/>
  <c r="AX62" i="23"/>
  <c r="AX63" i="23"/>
  <c r="AZ23" i="25"/>
  <c r="AZ24" i="25"/>
  <c r="L21" i="25"/>
  <c r="BB20" i="25"/>
  <c r="N17" i="25"/>
  <c r="BB48" i="26"/>
  <c r="BB47" i="26"/>
  <c r="BB59" i="21"/>
  <c r="BB60" i="21"/>
  <c r="K16" i="23"/>
  <c r="AY19" i="23"/>
  <c r="AY18" i="23"/>
  <c r="AU61" i="15"/>
  <c r="AU62" i="15"/>
  <c r="L32" i="22"/>
  <c r="AZ35" i="22"/>
  <c r="AZ34" i="22"/>
  <c r="AT20" i="25"/>
  <c r="F17" i="25"/>
  <c r="AT19" i="25"/>
  <c r="AW56" i="24"/>
  <c r="AW55" i="24"/>
  <c r="I15" i="20"/>
  <c r="AW17" i="20"/>
  <c r="AZ50" i="28"/>
  <c r="AZ51" i="28"/>
  <c r="AT55" i="24"/>
  <c r="AT56" i="24"/>
  <c r="N12" i="26"/>
  <c r="BB14" i="26"/>
  <c r="BB15" i="26"/>
  <c r="BC45" i="29"/>
  <c r="BC44" i="29"/>
  <c r="BB54" i="12"/>
  <c r="BB53" i="12"/>
  <c r="AX51" i="28"/>
  <c r="AX50" i="28"/>
  <c r="BB50" i="24"/>
  <c r="BB49" i="24"/>
  <c r="AW16" i="26"/>
  <c r="I14" i="26"/>
  <c r="AY46" i="25"/>
  <c r="AY45" i="25"/>
  <c r="BC55" i="24"/>
  <c r="BC56" i="24"/>
  <c r="AY38" i="23"/>
  <c r="K35" i="23"/>
  <c r="AY37" i="23"/>
  <c r="J32" i="14"/>
  <c r="AX35" i="14"/>
  <c r="AX34" i="14"/>
  <c r="L17" i="12"/>
  <c r="AZ19" i="12"/>
  <c r="AW57" i="21"/>
  <c r="AW56" i="21"/>
  <c r="AX46" i="27"/>
  <c r="K11" i="28"/>
  <c r="K13" i="28"/>
  <c r="L25" i="28"/>
  <c r="L27" i="28"/>
  <c r="H25" i="28"/>
  <c r="H27" i="28"/>
  <c r="BA31" i="23"/>
  <c r="BC65" i="12"/>
  <c r="BC66" i="12"/>
  <c r="BA49" i="25"/>
  <c r="BA48" i="25"/>
  <c r="BC70" i="24"/>
  <c r="BC69" i="24"/>
  <c r="J13" i="25"/>
  <c r="AX15" i="25"/>
  <c r="AX16" i="25"/>
  <c r="AV62" i="24"/>
  <c r="AV61" i="24"/>
  <c r="AT68" i="26"/>
  <c r="AT67" i="26"/>
  <c r="BA19" i="23"/>
  <c r="M16" i="23"/>
  <c r="BA18" i="23"/>
  <c r="BC52" i="21"/>
  <c r="BC51" i="21"/>
  <c r="AZ42" i="29"/>
  <c r="AZ43" i="29"/>
  <c r="AW55" i="25"/>
  <c r="AW56" i="25"/>
  <c r="BA48" i="21"/>
  <c r="BA49" i="21"/>
  <c r="K32" i="23"/>
  <c r="AY34" i="23"/>
  <c r="AY35" i="23"/>
  <c r="AT17" i="19"/>
  <c r="M31" i="24"/>
  <c r="BA34" i="24"/>
  <c r="AZ23" i="23"/>
  <c r="AZ24" i="23"/>
  <c r="L21" i="23"/>
  <c r="AT62" i="22"/>
  <c r="AT63" i="22"/>
  <c r="N27" i="25"/>
  <c r="BB30" i="25"/>
  <c r="BB29" i="25"/>
  <c r="AY62" i="23"/>
  <c r="AY63" i="23"/>
  <c r="BA24" i="25"/>
  <c r="M21" i="25"/>
  <c r="BA23" i="25"/>
  <c r="O17" i="25"/>
  <c r="BC20" i="25"/>
  <c r="BC48" i="26"/>
  <c r="BC47" i="26"/>
  <c r="J28" i="19"/>
  <c r="AX30" i="19"/>
  <c r="AX31" i="19"/>
  <c r="BC60" i="21"/>
  <c r="BC59" i="21"/>
  <c r="AZ64" i="23"/>
  <c r="AZ63" i="23"/>
  <c r="M32" i="22"/>
  <c r="BA35" i="22"/>
  <c r="BA34" i="22"/>
  <c r="AU19" i="25"/>
  <c r="G17" i="25"/>
  <c r="AU20" i="25"/>
  <c r="AX23" i="23"/>
  <c r="J20" i="23"/>
  <c r="AX22" i="23"/>
  <c r="BB42" i="29"/>
  <c r="BA51" i="28"/>
  <c r="BA50" i="28"/>
  <c r="AU56" i="24"/>
  <c r="AU55" i="24"/>
  <c r="AU48" i="26"/>
  <c r="AU47" i="26"/>
  <c r="BC15" i="26"/>
  <c r="O12" i="26"/>
  <c r="BC14" i="26"/>
  <c r="BC53" i="12"/>
  <c r="BC54" i="12"/>
  <c r="AY50" i="28"/>
  <c r="AY51" i="28"/>
  <c r="BC50" i="24"/>
  <c r="BC49" i="24"/>
  <c r="H14" i="22"/>
  <c r="AV17" i="22"/>
  <c r="AV16" i="22"/>
  <c r="AX15" i="26"/>
  <c r="AX14" i="26"/>
  <c r="J12" i="26"/>
  <c r="AV21" i="29"/>
  <c r="AV20" i="29"/>
  <c r="H23" i="29"/>
  <c r="AT41" i="21"/>
  <c r="AT42" i="21"/>
  <c r="AT51" i="21"/>
  <c r="AT50" i="21"/>
  <c r="AZ34" i="23"/>
  <c r="L31" i="23"/>
  <c r="AZ33" i="23"/>
  <c r="K32" i="14"/>
  <c r="AY35" i="14"/>
  <c r="AY34" i="14"/>
  <c r="M17" i="12"/>
  <c r="BA19" i="12"/>
  <c r="AY45" i="8"/>
  <c r="H11" i="28"/>
  <c r="H13" i="28"/>
  <c r="AX68" i="28"/>
  <c r="AU35" i="28"/>
  <c r="AX31" i="27"/>
  <c r="N25" i="28"/>
  <c r="N27" i="28"/>
  <c r="AU17" i="22"/>
  <c r="M25" i="28"/>
  <c r="M27" i="28"/>
  <c r="I25" i="28"/>
  <c r="I27" i="28"/>
  <c r="AX36" i="25"/>
  <c r="AX35" i="25"/>
  <c r="J33" i="25"/>
  <c r="AZ67" i="24"/>
  <c r="AZ66" i="24"/>
  <c r="K13" i="25"/>
  <c r="AY16" i="25"/>
  <c r="AY15" i="25"/>
  <c r="AW62" i="24"/>
  <c r="AW61" i="24"/>
  <c r="AU68" i="26"/>
  <c r="AU67" i="26"/>
  <c r="AZ28" i="23"/>
  <c r="AZ29" i="23"/>
  <c r="L26" i="23"/>
  <c r="F32" i="14"/>
  <c r="AT35" i="14"/>
  <c r="AT34" i="14"/>
  <c r="AV55" i="29"/>
  <c r="AV54" i="29"/>
  <c r="AV32" i="24"/>
  <c r="H29" i="24"/>
  <c r="AV31" i="24"/>
  <c r="AT60" i="24"/>
  <c r="AT61" i="24"/>
  <c r="BA23" i="23"/>
  <c r="BA24" i="23"/>
  <c r="M21" i="23"/>
  <c r="AU63" i="22"/>
  <c r="AU62" i="22"/>
  <c r="BC29" i="25"/>
  <c r="BC30" i="25"/>
  <c r="O27" i="25"/>
  <c r="F33" i="23"/>
  <c r="AT35" i="23"/>
  <c r="AV40" i="23"/>
  <c r="H38" i="23"/>
  <c r="AV41" i="23"/>
  <c r="AX43" i="29"/>
  <c r="AX42" i="29"/>
  <c r="AZ67" i="25"/>
  <c r="AZ66" i="25"/>
  <c r="AX58" i="21"/>
  <c r="AX57" i="21"/>
  <c r="AZ62" i="15"/>
  <c r="AZ61" i="15"/>
  <c r="AY31" i="19"/>
  <c r="AY30" i="19"/>
  <c r="K28" i="19"/>
  <c r="BB24" i="24"/>
  <c r="BB25" i="24"/>
  <c r="N22" i="24"/>
  <c r="L19" i="26"/>
  <c r="AZ21" i="26"/>
  <c r="AZ22" i="26"/>
  <c r="BA64" i="23"/>
  <c r="BA63" i="23"/>
  <c r="AY22" i="23"/>
  <c r="AY23" i="23"/>
  <c r="K20" i="23"/>
  <c r="L15" i="20"/>
  <c r="AZ17" i="20"/>
  <c r="AW46" i="25"/>
  <c r="AX56" i="24"/>
  <c r="AX55" i="24"/>
  <c r="AW16" i="22"/>
  <c r="I14" i="22"/>
  <c r="AW17" i="22"/>
  <c r="AY14" i="26"/>
  <c r="AY15" i="26"/>
  <c r="K12" i="26"/>
  <c r="AW21" i="29"/>
  <c r="AW20" i="29"/>
  <c r="I23" i="29"/>
  <c r="AU41" i="21"/>
  <c r="AU42" i="21"/>
  <c r="AU51" i="21"/>
  <c r="AU50" i="21"/>
  <c r="BA33" i="23"/>
  <c r="M31" i="23"/>
  <c r="BA34" i="23"/>
  <c r="I11" i="28"/>
  <c r="I13" i="28"/>
  <c r="O25" i="28"/>
  <c r="O27" i="28"/>
  <c r="J32" i="28"/>
  <c r="J34" i="28"/>
  <c r="AV55" i="10"/>
  <c r="AY36" i="25"/>
  <c r="K33" i="25"/>
  <c r="AY35" i="25"/>
  <c r="BA66" i="24"/>
  <c r="BA67" i="24"/>
  <c r="AT56" i="21"/>
  <c r="AT55" i="21"/>
  <c r="BB44" i="21"/>
  <c r="BB45" i="21"/>
  <c r="AX28" i="25"/>
  <c r="J25" i="25"/>
  <c r="AX27" i="25"/>
  <c r="J35" i="24"/>
  <c r="AX37" i="24"/>
  <c r="BA28" i="23"/>
  <c r="M26" i="23"/>
  <c r="BA29" i="23"/>
  <c r="AU34" i="14"/>
  <c r="G32" i="14"/>
  <c r="AU35" i="14"/>
  <c r="AW55" i="29"/>
  <c r="AW54" i="29"/>
  <c r="AW31" i="24"/>
  <c r="AW32" i="24"/>
  <c r="I29" i="24"/>
  <c r="AV43" i="29"/>
  <c r="AV42" i="29"/>
  <c r="AU61" i="24"/>
  <c r="AU60" i="24"/>
  <c r="AT46" i="21"/>
  <c r="AT45" i="21"/>
  <c r="AV38" i="23"/>
  <c r="AV39" i="23"/>
  <c r="H36" i="23"/>
  <c r="AT38" i="15"/>
  <c r="F36" i="15"/>
  <c r="AT39" i="15"/>
  <c r="AT50" i="25"/>
  <c r="AT51" i="25"/>
  <c r="AU35" i="23"/>
  <c r="G33" i="23"/>
  <c r="I38" i="23"/>
  <c r="AW41" i="23"/>
  <c r="AW40" i="23"/>
  <c r="AY43" i="29"/>
  <c r="AY42" i="29"/>
  <c r="BA66" i="25"/>
  <c r="BA67" i="25"/>
  <c r="AY58" i="21"/>
  <c r="AY57" i="21"/>
  <c r="BA61" i="15"/>
  <c r="BA62" i="15"/>
  <c r="H9" i="26"/>
  <c r="AV12" i="26"/>
  <c r="BC25" i="24"/>
  <c r="O22" i="24"/>
  <c r="BC24" i="24"/>
  <c r="M19" i="26"/>
  <c r="BA21" i="26"/>
  <c r="BB55" i="23"/>
  <c r="BB54" i="23"/>
  <c r="AV67" i="23"/>
  <c r="AV66" i="23"/>
  <c r="BB41" i="22"/>
  <c r="BB40" i="22"/>
  <c r="M15" i="20"/>
  <c r="BA17" i="20"/>
  <c r="AY55" i="24"/>
  <c r="AY56" i="24"/>
  <c r="AX30" i="23"/>
  <c r="AX31" i="23"/>
  <c r="J28" i="23"/>
  <c r="BB55" i="25"/>
  <c r="BB54" i="25"/>
  <c r="BB65" i="24"/>
  <c r="BB64" i="24"/>
  <c r="F16" i="23"/>
  <c r="AT18" i="23"/>
  <c r="AT19" i="23"/>
  <c r="BB49" i="23"/>
  <c r="BB50" i="23"/>
  <c r="BA59" i="8"/>
  <c r="AZ59" i="16"/>
  <c r="AX36" i="8"/>
  <c r="AT55" i="26"/>
  <c r="K32" i="28"/>
  <c r="K34" i="28"/>
  <c r="AU55" i="25"/>
  <c r="BB24" i="25"/>
  <c r="N22" i="25"/>
  <c r="BB25" i="25"/>
  <c r="AU56" i="21"/>
  <c r="AU55" i="21"/>
  <c r="BC44" i="21"/>
  <c r="BC45" i="21"/>
  <c r="H34" i="24"/>
  <c r="AV36" i="24"/>
  <c r="AY27" i="25"/>
  <c r="AY28" i="25"/>
  <c r="K25" i="25"/>
  <c r="K35" i="24"/>
  <c r="AY37" i="24"/>
  <c r="F36" i="23"/>
  <c r="AT38" i="23"/>
  <c r="AT39" i="23"/>
  <c r="J15" i="25"/>
  <c r="AX18" i="25"/>
  <c r="AX17" i="25"/>
  <c r="AX53" i="24"/>
  <c r="AX52" i="24"/>
  <c r="H24" i="23"/>
  <c r="AV27" i="23"/>
  <c r="AW42" i="29"/>
  <c r="AW43" i="29"/>
  <c r="AT43" i="29"/>
  <c r="AT42" i="29"/>
  <c r="F15" i="24"/>
  <c r="AT17" i="24"/>
  <c r="AU46" i="21"/>
  <c r="AU45" i="21"/>
  <c r="AW38" i="23"/>
  <c r="AW39" i="23"/>
  <c r="I36" i="23"/>
  <c r="G36" i="15"/>
  <c r="AU38" i="15"/>
  <c r="AU39" i="15"/>
  <c r="AU51" i="25"/>
  <c r="AU50" i="25"/>
  <c r="AX16" i="27"/>
  <c r="J17" i="27"/>
  <c r="F28" i="24"/>
  <c r="AT30" i="24"/>
  <c r="BB45" i="18"/>
  <c r="BB44" i="18"/>
  <c r="AZ60" i="26"/>
  <c r="AZ61" i="26"/>
  <c r="AW12" i="26"/>
  <c r="I9" i="26"/>
  <c r="AV17" i="24"/>
  <c r="AV18" i="24"/>
  <c r="H15" i="24"/>
  <c r="BC55" i="23"/>
  <c r="BC54" i="23"/>
  <c r="J34" i="27"/>
  <c r="AX26" i="27"/>
  <c r="AX40" i="20"/>
  <c r="AX41" i="20"/>
  <c r="AW67" i="23"/>
  <c r="AW66" i="23"/>
  <c r="BC41" i="22"/>
  <c r="BC40" i="22"/>
  <c r="AZ58" i="25"/>
  <c r="AZ59" i="25"/>
  <c r="AZ39" i="24"/>
  <c r="L36" i="24"/>
  <c r="AV18" i="23"/>
  <c r="AV19" i="23"/>
  <c r="H16" i="23"/>
  <c r="AY31" i="23"/>
  <c r="K28" i="23"/>
  <c r="AY30" i="23"/>
  <c r="BC55" i="25"/>
  <c r="BC54" i="25"/>
  <c r="BC65" i="24"/>
  <c r="BC64" i="24"/>
  <c r="AU19" i="23"/>
  <c r="G16" i="23"/>
  <c r="AU18" i="23"/>
  <c r="AY52" i="21"/>
  <c r="BC49" i="23"/>
  <c r="BC50" i="23"/>
  <c r="BC48" i="29"/>
  <c r="BC16" i="22"/>
  <c r="BC25" i="25"/>
  <c r="O22" i="25"/>
  <c r="BC24" i="25"/>
  <c r="AZ42" i="21"/>
  <c r="AZ41" i="21"/>
  <c r="AV35" i="23"/>
  <c r="H32" i="23"/>
  <c r="AV34" i="23"/>
  <c r="I34" i="24"/>
  <c r="AW36" i="24"/>
  <c r="H29" i="25"/>
  <c r="AV31" i="25"/>
  <c r="AV32" i="25"/>
  <c r="AX17" i="24"/>
  <c r="J15" i="24"/>
  <c r="BB49" i="21"/>
  <c r="BB50" i="21"/>
  <c r="G36" i="23"/>
  <c r="AU39" i="23"/>
  <c r="AU38" i="23"/>
  <c r="AY17" i="25"/>
  <c r="AY18" i="25"/>
  <c r="K15" i="25"/>
  <c r="AY52" i="24"/>
  <c r="AY53" i="24"/>
  <c r="AW27" i="23"/>
  <c r="I24" i="23"/>
  <c r="AU42" i="29"/>
  <c r="AU43" i="29"/>
  <c r="G15" i="24"/>
  <c r="AU17" i="24"/>
  <c r="AX13" i="26"/>
  <c r="J10" i="26"/>
  <c r="BB45" i="24"/>
  <c r="BB44" i="24"/>
  <c r="BB15" i="25"/>
  <c r="BB16" i="25"/>
  <c r="N13" i="25"/>
  <c r="AU30" i="24"/>
  <c r="G28" i="24"/>
  <c r="BC45" i="18"/>
  <c r="BC44" i="18"/>
  <c r="BA60" i="26"/>
  <c r="BA61" i="26"/>
  <c r="BB66" i="18"/>
  <c r="BB67" i="18"/>
  <c r="AW17" i="24"/>
  <c r="AW18" i="24"/>
  <c r="I15" i="24"/>
  <c r="AV50" i="23"/>
  <c r="AV51" i="23"/>
  <c r="AZ41" i="23"/>
  <c r="L38" i="23"/>
  <c r="AZ40" i="23"/>
  <c r="K34" i="27"/>
  <c r="AY26" i="27"/>
  <c r="AY41" i="20"/>
  <c r="AY40" i="20"/>
  <c r="AT41" i="24"/>
  <c r="F38" i="24"/>
  <c r="J19" i="26"/>
  <c r="AX21" i="26"/>
  <c r="AX27" i="23"/>
  <c r="AX28" i="23"/>
  <c r="J25" i="23"/>
  <c r="H32" i="22"/>
  <c r="AV34" i="22"/>
  <c r="AV35" i="22"/>
  <c r="AV15" i="26"/>
  <c r="H12" i="26"/>
  <c r="BA59" i="25"/>
  <c r="BA58" i="25"/>
  <c r="BA39" i="24"/>
  <c r="M36" i="24"/>
  <c r="AW18" i="23"/>
  <c r="AW19" i="23"/>
  <c r="I16" i="23"/>
  <c r="BA41" i="20"/>
  <c r="BA40" i="20"/>
  <c r="BB24" i="23"/>
  <c r="BB25" i="23"/>
  <c r="N22" i="23"/>
  <c r="AX22" i="25"/>
  <c r="J20" i="25"/>
  <c r="AX23" i="25"/>
  <c r="AZ24" i="24"/>
  <c r="L21" i="24"/>
  <c r="AZ23" i="24"/>
  <c r="AX35" i="28"/>
  <c r="AX36" i="28"/>
  <c r="BB25" i="26"/>
  <c r="N22" i="26"/>
  <c r="BB24" i="26"/>
  <c r="AV21" i="25"/>
  <c r="AV22" i="25"/>
  <c r="H19" i="25"/>
  <c r="F25" i="28"/>
  <c r="F27" i="28"/>
  <c r="AV44" i="13"/>
  <c r="AW56" i="13"/>
  <c r="AX66" i="13"/>
  <c r="AW67" i="8"/>
  <c r="BC67" i="8"/>
  <c r="AT59" i="8"/>
  <c r="AX32" i="28"/>
  <c r="AX49" i="8"/>
  <c r="AT46" i="26"/>
  <c r="AT69" i="28"/>
  <c r="AX57" i="24"/>
  <c r="AX58" i="24"/>
  <c r="BB67" i="26"/>
  <c r="BB68" i="26"/>
  <c r="BA42" i="21"/>
  <c r="BA41" i="21"/>
  <c r="AW34" i="23"/>
  <c r="AW35" i="23"/>
  <c r="I32" i="23"/>
  <c r="AV48" i="23"/>
  <c r="AW31" i="25"/>
  <c r="AW32" i="25"/>
  <c r="I29" i="25"/>
  <c r="AY17" i="24"/>
  <c r="K15" i="24"/>
  <c r="BC49" i="21"/>
  <c r="BC50" i="21"/>
  <c r="H8" i="26"/>
  <c r="AV11" i="26"/>
  <c r="L32" i="26"/>
  <c r="AZ35" i="26"/>
  <c r="AV41" i="25"/>
  <c r="AV42" i="25"/>
  <c r="AT61" i="23"/>
  <c r="AT60" i="23"/>
  <c r="AV52" i="25"/>
  <c r="AV51" i="25"/>
  <c r="AT25" i="24"/>
  <c r="AT26" i="24"/>
  <c r="F23" i="24"/>
  <c r="AY13" i="26"/>
  <c r="K10" i="26"/>
  <c r="BC45" i="24"/>
  <c r="BC44" i="24"/>
  <c r="BC15" i="25"/>
  <c r="BC16" i="25"/>
  <c r="O13" i="25"/>
  <c r="BB67" i="25"/>
  <c r="J30" i="25"/>
  <c r="AX32" i="25"/>
  <c r="AX33" i="25"/>
  <c r="AZ68" i="24"/>
  <c r="AZ69" i="24"/>
  <c r="AZ60" i="23"/>
  <c r="AZ59" i="23"/>
  <c r="AX47" i="23"/>
  <c r="AX48" i="23"/>
  <c r="BC66" i="18"/>
  <c r="BC67" i="18"/>
  <c r="BB35" i="25"/>
  <c r="N32" i="25"/>
  <c r="BB34" i="25"/>
  <c r="AX22" i="24"/>
  <c r="J20" i="24"/>
  <c r="AW50" i="23"/>
  <c r="AW51" i="23"/>
  <c r="BA41" i="23"/>
  <c r="BA40" i="23"/>
  <c r="M38" i="23"/>
  <c r="AX37" i="25"/>
  <c r="J35" i="25"/>
  <c r="AX38" i="25"/>
  <c r="AU41" i="24"/>
  <c r="G38" i="24"/>
  <c r="AU40" i="24"/>
  <c r="K19" i="26"/>
  <c r="AY21" i="26"/>
  <c r="K25" i="23"/>
  <c r="AY28" i="23"/>
  <c r="AY27" i="23"/>
  <c r="AW35" i="22"/>
  <c r="I32" i="22"/>
  <c r="AW34" i="22"/>
  <c r="AW14" i="26"/>
  <c r="AW15" i="26"/>
  <c r="I12" i="26"/>
  <c r="AV37" i="25"/>
  <c r="H34" i="25"/>
  <c r="AX27" i="24"/>
  <c r="AX28" i="24"/>
  <c r="J25" i="24"/>
  <c r="BB65" i="23"/>
  <c r="BB64" i="23"/>
  <c r="AT40" i="22"/>
  <c r="AT41" i="22"/>
  <c r="AZ18" i="25"/>
  <c r="AZ19" i="25"/>
  <c r="L16" i="25"/>
  <c r="O22" i="23"/>
  <c r="BC24" i="23"/>
  <c r="BC25" i="23"/>
  <c r="BC61" i="11"/>
  <c r="BC62" i="11"/>
  <c r="BB59" i="24"/>
  <c r="BB60" i="24"/>
  <c r="K20" i="25"/>
  <c r="AY22" i="25"/>
  <c r="BA24" i="24"/>
  <c r="BA23" i="24"/>
  <c r="M21" i="24"/>
  <c r="AY36" i="28"/>
  <c r="AY35" i="28"/>
  <c r="BC24" i="26"/>
  <c r="O22" i="26"/>
  <c r="BC25" i="26"/>
  <c r="AV52" i="21"/>
  <c r="AV51" i="21"/>
  <c r="I19" i="25"/>
  <c r="AW22" i="25"/>
  <c r="AW21" i="25"/>
  <c r="AZ44" i="17"/>
  <c r="AY57" i="13"/>
  <c r="BA58" i="8"/>
  <c r="BB70" i="18"/>
  <c r="BB69" i="18"/>
  <c r="AT66" i="25"/>
  <c r="AT65" i="25"/>
  <c r="AY43" i="27"/>
  <c r="AY42" i="27"/>
  <c r="J22" i="16"/>
  <c r="AX25" i="16"/>
  <c r="BC65" i="18"/>
  <c r="BC64" i="18"/>
  <c r="AY62" i="17"/>
  <c r="AY63" i="17"/>
  <c r="AW67" i="25"/>
  <c r="AW66" i="25"/>
  <c r="AU57" i="26"/>
  <c r="AU58" i="26"/>
  <c r="AU26" i="17"/>
  <c r="G23" i="17"/>
  <c r="AU25" i="17"/>
  <c r="AU60" i="25"/>
  <c r="AU61" i="25"/>
  <c r="L16" i="26"/>
  <c r="AZ19" i="26"/>
  <c r="N29" i="20"/>
  <c r="BB31" i="20"/>
  <c r="BB32" i="20"/>
  <c r="BB32" i="28"/>
  <c r="BB33" i="28"/>
  <c r="AX62" i="21"/>
  <c r="AX63" i="21"/>
  <c r="AV22" i="20"/>
  <c r="H19" i="20"/>
  <c r="AV21" i="20"/>
  <c r="G15" i="26"/>
  <c r="AU17" i="26"/>
  <c r="AU18" i="26"/>
  <c r="J29" i="20"/>
  <c r="AX32" i="20"/>
  <c r="BA50" i="24"/>
  <c r="BA49" i="24"/>
  <c r="AV17" i="27"/>
  <c r="AV18" i="27"/>
  <c r="H18" i="27"/>
  <c r="AV58" i="20"/>
  <c r="AV59" i="20"/>
  <c r="AT18" i="20"/>
  <c r="AT19" i="20"/>
  <c r="F16" i="20"/>
  <c r="I15" i="26"/>
  <c r="AW17" i="26"/>
  <c r="AW18" i="26"/>
  <c r="AZ68" i="18"/>
  <c r="AZ69" i="18"/>
  <c r="AZ59" i="17"/>
  <c r="AZ58" i="17"/>
  <c r="AV60" i="25"/>
  <c r="AV61" i="25"/>
  <c r="AU55" i="26"/>
  <c r="AX33" i="26"/>
  <c r="J30" i="26"/>
  <c r="BC60" i="18"/>
  <c r="BC59" i="18"/>
  <c r="AW27" i="17"/>
  <c r="I24" i="17"/>
  <c r="AW26" i="17"/>
  <c r="BC70" i="25"/>
  <c r="BC69" i="25"/>
  <c r="K25" i="26"/>
  <c r="AY28" i="26"/>
  <c r="AY27" i="26"/>
  <c r="I34" i="17"/>
  <c r="AW37" i="17"/>
  <c r="AW36" i="17"/>
  <c r="AU31" i="20"/>
  <c r="AU30" i="20"/>
  <c r="G28" i="20"/>
  <c r="AW32" i="26"/>
  <c r="I29" i="26"/>
  <c r="AV38" i="25"/>
  <c r="AV39" i="25"/>
  <c r="BB54" i="18"/>
  <c r="BB55" i="18"/>
  <c r="AX48" i="17"/>
  <c r="AX47" i="17"/>
  <c r="AX52" i="20"/>
  <c r="AX53" i="20"/>
  <c r="BB55" i="26"/>
  <c r="BB54" i="26"/>
  <c r="AX18" i="26"/>
  <c r="J15" i="26"/>
  <c r="AX17" i="26"/>
  <c r="AT22" i="27"/>
  <c r="F24" i="27"/>
  <c r="BB39" i="17"/>
  <c r="BB40" i="17"/>
  <c r="N37" i="17"/>
  <c r="AZ64" i="25"/>
  <c r="AZ63" i="25"/>
  <c r="AX18" i="27"/>
  <c r="J18" i="27"/>
  <c r="AX17" i="27"/>
  <c r="F31" i="10"/>
  <c r="AT34" i="10"/>
  <c r="AT33" i="10"/>
  <c r="AT62" i="21"/>
  <c r="AT63" i="21"/>
  <c r="N27" i="20"/>
  <c r="BB30" i="20"/>
  <c r="BB29" i="20"/>
  <c r="AT60" i="14"/>
  <c r="AT61" i="14"/>
  <c r="BC68" i="28"/>
  <c r="BC40" i="26"/>
  <c r="O37" i="26"/>
  <c r="AU34" i="17"/>
  <c r="G31" i="17"/>
  <c r="AU33" i="17"/>
  <c r="I20" i="15"/>
  <c r="AW22" i="15"/>
  <c r="AT50" i="20"/>
  <c r="AT51" i="20"/>
  <c r="BC70" i="18"/>
  <c r="BC69" i="18"/>
  <c r="AZ63" i="21"/>
  <c r="AZ62" i="21"/>
  <c r="BA19" i="26"/>
  <c r="M16" i="26"/>
  <c r="K29" i="20"/>
  <c r="AY32" i="20"/>
  <c r="BA69" i="18"/>
  <c r="BA68" i="18"/>
  <c r="AW61" i="25"/>
  <c r="AW60" i="25"/>
  <c r="K30" i="26"/>
  <c r="AY33" i="26"/>
  <c r="BC54" i="18"/>
  <c r="BC55" i="18"/>
  <c r="AY48" i="17"/>
  <c r="AY47" i="17"/>
  <c r="AY53" i="20"/>
  <c r="AY52" i="20"/>
  <c r="BC54" i="26"/>
  <c r="BC55" i="26"/>
  <c r="AY18" i="26"/>
  <c r="K15" i="26"/>
  <c r="AY17" i="26"/>
  <c r="AU22" i="27"/>
  <c r="G24" i="27"/>
  <c r="BC39" i="17"/>
  <c r="BC40" i="17"/>
  <c r="O37" i="17"/>
  <c r="BA64" i="25"/>
  <c r="BA63" i="25"/>
  <c r="AY18" i="27"/>
  <c r="K18" i="27"/>
  <c r="AY17" i="27"/>
  <c r="G31" i="10"/>
  <c r="AU33" i="10"/>
  <c r="AU34" i="10"/>
  <c r="AV47" i="20"/>
  <c r="AV46" i="20"/>
  <c r="AU62" i="21"/>
  <c r="AU63" i="21"/>
  <c r="BC30" i="20"/>
  <c r="BC29" i="20"/>
  <c r="O27" i="20"/>
  <c r="AU61" i="14"/>
  <c r="AU60" i="14"/>
  <c r="BC52" i="26"/>
  <c r="AX21" i="27"/>
  <c r="J24" i="27"/>
  <c r="AU50" i="20"/>
  <c r="AU51" i="20"/>
  <c r="K22" i="16"/>
  <c r="AY25" i="16"/>
  <c r="BB19" i="26"/>
  <c r="BB20" i="26"/>
  <c r="N17" i="26"/>
  <c r="L23" i="24"/>
  <c r="AZ25" i="24"/>
  <c r="AZ26" i="24"/>
  <c r="F22" i="27"/>
  <c r="AT19" i="27"/>
  <c r="BA59" i="17"/>
  <c r="BA58" i="17"/>
  <c r="AT58" i="20"/>
  <c r="AT59" i="20"/>
  <c r="AV44" i="12"/>
  <c r="AV43" i="12"/>
  <c r="AZ34" i="26"/>
  <c r="L31" i="26"/>
  <c r="AZ38" i="26"/>
  <c r="AZ39" i="26"/>
  <c r="L36" i="26"/>
  <c r="AT21" i="20"/>
  <c r="F18" i="20"/>
  <c r="AT20" i="20"/>
  <c r="AW38" i="25"/>
  <c r="AW39" i="25"/>
  <c r="AY67" i="28"/>
  <c r="AV67" i="21"/>
  <c r="AV66" i="21"/>
  <c r="BB49" i="26"/>
  <c r="BB50" i="26"/>
  <c r="AW59" i="28"/>
  <c r="AW60" i="28"/>
  <c r="AU65" i="21"/>
  <c r="AU66" i="21"/>
  <c r="BC54" i="27"/>
  <c r="BC53" i="27"/>
  <c r="L21" i="27"/>
  <c r="AZ19" i="27"/>
  <c r="BA63" i="21"/>
  <c r="BA62" i="21"/>
  <c r="AW19" i="20"/>
  <c r="AW18" i="20"/>
  <c r="I16" i="20"/>
  <c r="BA64" i="14"/>
  <c r="BA63" i="14"/>
  <c r="AV28" i="27"/>
  <c r="AV29" i="27"/>
  <c r="H36" i="27"/>
  <c r="AT20" i="17"/>
  <c r="AT19" i="17"/>
  <c r="F17" i="17"/>
  <c r="AX33" i="20"/>
  <c r="J30" i="20"/>
  <c r="BB44" i="26"/>
  <c r="BB45" i="26"/>
  <c r="AX60" i="25"/>
  <c r="AY37" i="26"/>
  <c r="AY38" i="26"/>
  <c r="K35" i="26"/>
  <c r="N31" i="17"/>
  <c r="BB33" i="17"/>
  <c r="AZ69" i="21"/>
  <c r="AZ68" i="21"/>
  <c r="BB65" i="20"/>
  <c r="BB64" i="20"/>
  <c r="AV67" i="26"/>
  <c r="AV66" i="26"/>
  <c r="BC20" i="26"/>
  <c r="BC19" i="26"/>
  <c r="O17" i="26"/>
  <c r="M23" i="24"/>
  <c r="BA25" i="24"/>
  <c r="BA26" i="24"/>
  <c r="G22" i="27"/>
  <c r="AU19" i="27"/>
  <c r="BB58" i="20"/>
  <c r="BB59" i="20"/>
  <c r="BB24" i="20"/>
  <c r="BB25" i="20"/>
  <c r="N22" i="20"/>
  <c r="N23" i="20"/>
  <c r="BB26" i="20"/>
  <c r="AV56" i="27"/>
  <c r="L35" i="24"/>
  <c r="AZ38" i="24"/>
  <c r="AU59" i="20"/>
  <c r="AU58" i="20"/>
  <c r="AY19" i="20"/>
  <c r="K16" i="20"/>
  <c r="AY18" i="20"/>
  <c r="AW44" i="12"/>
  <c r="AW43" i="12"/>
  <c r="BA34" i="26"/>
  <c r="M31" i="26"/>
  <c r="BA33" i="26"/>
  <c r="BA39" i="26"/>
  <c r="M36" i="26"/>
  <c r="BA38" i="26"/>
  <c r="BA44" i="17"/>
  <c r="BA43" i="17"/>
  <c r="G18" i="20"/>
  <c r="AU20" i="20"/>
  <c r="AU21" i="20"/>
  <c r="AU61" i="26"/>
  <c r="AU60" i="26"/>
  <c r="AT44" i="12"/>
  <c r="AT43" i="12"/>
  <c r="AV27" i="26"/>
  <c r="H24" i="26"/>
  <c r="L29" i="16"/>
  <c r="AZ31" i="16"/>
  <c r="AZ32" i="16"/>
  <c r="AV51" i="18"/>
  <c r="AV52" i="18"/>
  <c r="AT25" i="26"/>
  <c r="AT26" i="26"/>
  <c r="F23" i="26"/>
  <c r="AT50" i="18"/>
  <c r="AT51" i="18"/>
  <c r="AT46" i="17"/>
  <c r="AT45" i="17"/>
  <c r="AX68" i="25"/>
  <c r="AX67" i="25"/>
  <c r="H22" i="27"/>
  <c r="AV19" i="27"/>
  <c r="AT47" i="27"/>
  <c r="AT48" i="27"/>
  <c r="AW46" i="20"/>
  <c r="AW47" i="20"/>
  <c r="BB35" i="20"/>
  <c r="N32" i="20"/>
  <c r="BB34" i="20"/>
  <c r="BB65" i="17"/>
  <c r="BB64" i="17"/>
  <c r="AY48" i="26"/>
  <c r="AY47" i="26"/>
  <c r="AY21" i="27"/>
  <c r="K24" i="27"/>
  <c r="AZ61" i="18"/>
  <c r="AZ60" i="18"/>
  <c r="AW18" i="27"/>
  <c r="I18" i="27"/>
  <c r="AW17" i="27"/>
  <c r="AW67" i="21"/>
  <c r="AW66" i="21"/>
  <c r="BC49" i="26"/>
  <c r="BC50" i="26"/>
  <c r="H22" i="18"/>
  <c r="AV24" i="18"/>
  <c r="AV25" i="18"/>
  <c r="AV31" i="17"/>
  <c r="H29" i="17"/>
  <c r="AV32" i="17"/>
  <c r="AV26" i="20"/>
  <c r="AV27" i="20"/>
  <c r="H24" i="20"/>
  <c r="AZ48" i="14"/>
  <c r="AZ49" i="14"/>
  <c r="M21" i="27"/>
  <c r="BA19" i="27"/>
  <c r="AT44" i="23"/>
  <c r="AT43" i="23"/>
  <c r="BB70" i="17"/>
  <c r="BB69" i="17"/>
  <c r="AX28" i="20"/>
  <c r="J25" i="20"/>
  <c r="AX27" i="20"/>
  <c r="AV61" i="26"/>
  <c r="AV62" i="26"/>
  <c r="AW55" i="10"/>
  <c r="AW56" i="10"/>
  <c r="AW28" i="27"/>
  <c r="AW29" i="27"/>
  <c r="I36" i="27"/>
  <c r="AU19" i="17"/>
  <c r="AU20" i="17"/>
  <c r="G17" i="17"/>
  <c r="K30" i="20"/>
  <c r="AY33" i="20"/>
  <c r="BC45" i="26"/>
  <c r="BC44" i="26"/>
  <c r="H17" i="12"/>
  <c r="AV19" i="12"/>
  <c r="AV20" i="12"/>
  <c r="O31" i="17"/>
  <c r="BC33" i="17"/>
  <c r="BC34" i="17"/>
  <c r="BA68" i="21"/>
  <c r="BA69" i="21"/>
  <c r="BC64" i="20"/>
  <c r="BC65" i="20"/>
  <c r="AW67" i="26"/>
  <c r="AW66" i="26"/>
  <c r="AT19" i="28"/>
  <c r="F21" i="28"/>
  <c r="J36" i="27"/>
  <c r="AX29" i="27"/>
  <c r="J17" i="14"/>
  <c r="AX20" i="14"/>
  <c r="AX19" i="14"/>
  <c r="BC58" i="20"/>
  <c r="BC59" i="20"/>
  <c r="BC25" i="20"/>
  <c r="O22" i="20"/>
  <c r="BC24" i="20"/>
  <c r="O23" i="20"/>
  <c r="BC26" i="20"/>
  <c r="M35" i="24"/>
  <c r="BA38" i="24"/>
  <c r="BB65" i="21"/>
  <c r="BB64" i="21"/>
  <c r="AX48" i="20"/>
  <c r="AX47" i="20"/>
  <c r="AV64" i="17"/>
  <c r="AV65" i="17"/>
  <c r="H23" i="20"/>
  <c r="AV25" i="20"/>
  <c r="AX19" i="28"/>
  <c r="J21" i="28"/>
  <c r="BB38" i="25"/>
  <c r="BB39" i="25"/>
  <c r="AT31" i="17"/>
  <c r="F28" i="17"/>
  <c r="AT30" i="17"/>
  <c r="AZ63" i="18"/>
  <c r="AZ64" i="18"/>
  <c r="AT21" i="17"/>
  <c r="F18" i="17"/>
  <c r="AT25" i="20"/>
  <c r="AT26" i="20"/>
  <c r="F23" i="20"/>
  <c r="AU43" i="12"/>
  <c r="AU44" i="12"/>
  <c r="I24" i="26"/>
  <c r="AW27" i="26"/>
  <c r="AW26" i="26"/>
  <c r="M29" i="16"/>
  <c r="BA31" i="16"/>
  <c r="BA32" i="16"/>
  <c r="AZ49" i="17"/>
  <c r="AZ48" i="17"/>
  <c r="AW52" i="18"/>
  <c r="AW51" i="18"/>
  <c r="AX69" i="28"/>
  <c r="AU25" i="26"/>
  <c r="G23" i="26"/>
  <c r="AU26" i="26"/>
  <c r="AU51" i="18"/>
  <c r="AU50" i="18"/>
  <c r="AU45" i="17"/>
  <c r="AU46" i="17"/>
  <c r="AY67" i="25"/>
  <c r="AY68" i="25"/>
  <c r="AW19" i="27"/>
  <c r="I22" i="27"/>
  <c r="AU47" i="27"/>
  <c r="AU48" i="27"/>
  <c r="BC35" i="20"/>
  <c r="O32" i="20"/>
  <c r="BC34" i="20"/>
  <c r="BC65" i="17"/>
  <c r="BC64" i="17"/>
  <c r="BA60" i="18"/>
  <c r="BA61" i="18"/>
  <c r="AU66" i="25"/>
  <c r="AU65" i="25"/>
  <c r="BB53" i="27"/>
  <c r="BB54" i="27"/>
  <c r="AZ63" i="14"/>
  <c r="AZ64" i="14"/>
  <c r="AY63" i="21"/>
  <c r="AY62" i="21"/>
  <c r="AW58" i="20"/>
  <c r="AW59" i="20"/>
  <c r="AX42" i="17"/>
  <c r="AX43" i="17"/>
  <c r="AX62" i="20"/>
  <c r="AX63" i="20"/>
  <c r="AX68" i="14"/>
  <c r="AX67" i="14"/>
  <c r="AV22" i="26"/>
  <c r="H19" i="26"/>
  <c r="AV21" i="26"/>
  <c r="I22" i="18"/>
  <c r="AW25" i="18"/>
  <c r="AW24" i="18"/>
  <c r="AZ52" i="17"/>
  <c r="AZ53" i="17"/>
  <c r="AW32" i="17"/>
  <c r="AW31" i="17"/>
  <c r="I29" i="17"/>
  <c r="I24" i="20"/>
  <c r="AW27" i="20"/>
  <c r="BA48" i="14"/>
  <c r="BA49" i="14"/>
  <c r="AU43" i="23"/>
  <c r="AU44" i="23"/>
  <c r="BC69" i="17"/>
  <c r="BC70" i="17"/>
  <c r="AY28" i="20"/>
  <c r="K25" i="20"/>
  <c r="AY27" i="20"/>
  <c r="AW61" i="26"/>
  <c r="AW62" i="26"/>
  <c r="H38" i="27"/>
  <c r="AV30" i="27"/>
  <c r="AT43" i="15"/>
  <c r="AT42" i="15"/>
  <c r="BB60" i="14"/>
  <c r="BB59" i="14"/>
  <c r="F33" i="17"/>
  <c r="AT36" i="17"/>
  <c r="AT35" i="17"/>
  <c r="AZ39" i="20"/>
  <c r="L36" i="20"/>
  <c r="AZ38" i="20"/>
  <c r="BB70" i="26"/>
  <c r="BB69" i="26"/>
  <c r="I17" i="12"/>
  <c r="AW19" i="12"/>
  <c r="AW20" i="12"/>
  <c r="F22" i="16"/>
  <c r="AT25" i="16"/>
  <c r="AZ19" i="17"/>
  <c r="AZ20" i="17"/>
  <c r="L17" i="17"/>
  <c r="AZ53" i="20"/>
  <c r="AZ54" i="20"/>
  <c r="AU19" i="28"/>
  <c r="G21" i="28"/>
  <c r="AY29" i="27"/>
  <c r="K36" i="27"/>
  <c r="AY19" i="14"/>
  <c r="K17" i="14"/>
  <c r="AY20" i="14"/>
  <c r="AT41" i="26"/>
  <c r="AT40" i="26"/>
  <c r="F38" i="26"/>
  <c r="AX42" i="20"/>
  <c r="AX43" i="20"/>
  <c r="AX62" i="14"/>
  <c r="AX63" i="14"/>
  <c r="F32" i="28"/>
  <c r="AT27" i="28"/>
  <c r="AT39" i="25"/>
  <c r="AT38" i="25"/>
  <c r="BC65" i="21"/>
  <c r="BC64" i="21"/>
  <c r="AY48" i="20"/>
  <c r="AY47" i="20"/>
  <c r="AW65" i="17"/>
  <c r="AW64" i="17"/>
  <c r="AW25" i="20"/>
  <c r="I23" i="20"/>
  <c r="AW26" i="20"/>
  <c r="AY19" i="28"/>
  <c r="K21" i="28"/>
  <c r="BC39" i="25"/>
  <c r="BC38" i="25"/>
  <c r="G28" i="17"/>
  <c r="AU31" i="17"/>
  <c r="AU30" i="17"/>
  <c r="AU21" i="17"/>
  <c r="G18" i="17"/>
  <c r="AU25" i="20"/>
  <c r="AU26" i="20"/>
  <c r="G23" i="20"/>
  <c r="BB34" i="26"/>
  <c r="BB35" i="26"/>
  <c r="N32" i="26"/>
  <c r="BA48" i="17"/>
  <c r="BA49" i="17"/>
  <c r="AZ28" i="20"/>
  <c r="L26" i="20"/>
  <c r="AY69" i="28"/>
  <c r="N31" i="10"/>
  <c r="BB33" i="10"/>
  <c r="BB34" i="10"/>
  <c r="AV67" i="18"/>
  <c r="AV66" i="18"/>
  <c r="AZ64" i="20"/>
  <c r="AZ63" i="20"/>
  <c r="AX57" i="14"/>
  <c r="AX58" i="14"/>
  <c r="AT66" i="26"/>
  <c r="AT65" i="26"/>
  <c r="F9" i="14"/>
  <c r="AT11" i="14"/>
  <c r="AV47" i="26"/>
  <c r="AV46" i="26"/>
  <c r="AV67" i="17"/>
  <c r="AV66" i="17"/>
  <c r="AX37" i="20"/>
  <c r="AX38" i="20"/>
  <c r="J35" i="20"/>
  <c r="AV41" i="26"/>
  <c r="AV42" i="26"/>
  <c r="AV60" i="28"/>
  <c r="AV59" i="28"/>
  <c r="H16" i="20"/>
  <c r="AV19" i="20"/>
  <c r="AV18" i="20"/>
  <c r="BC32" i="28"/>
  <c r="BC33" i="28"/>
  <c r="AU19" i="20"/>
  <c r="AU18" i="20"/>
  <c r="G16" i="20"/>
  <c r="AT61" i="26"/>
  <c r="AT60" i="26"/>
  <c r="AY51" i="8"/>
  <c r="AY43" i="17"/>
  <c r="AY42" i="17"/>
  <c r="AY62" i="20"/>
  <c r="AY63" i="20"/>
  <c r="AY68" i="14"/>
  <c r="AY67" i="14"/>
  <c r="AW21" i="26"/>
  <c r="AW22" i="26"/>
  <c r="I19" i="26"/>
  <c r="AV46" i="27"/>
  <c r="AV45" i="27"/>
  <c r="BA52" i="17"/>
  <c r="BA53" i="17"/>
  <c r="BB50" i="20"/>
  <c r="BB49" i="20"/>
  <c r="J38" i="27"/>
  <c r="AX30" i="27"/>
  <c r="L22" i="16"/>
  <c r="AZ24" i="16"/>
  <c r="AX47" i="26"/>
  <c r="AX37" i="17"/>
  <c r="AX38" i="17"/>
  <c r="J35" i="17"/>
  <c r="AV62" i="20"/>
  <c r="AV61" i="20"/>
  <c r="AZ53" i="26"/>
  <c r="AZ54" i="26"/>
  <c r="I38" i="27"/>
  <c r="AW30" i="27"/>
  <c r="AU42" i="15"/>
  <c r="AU43" i="15"/>
  <c r="BC59" i="14"/>
  <c r="BC60" i="14"/>
  <c r="AU36" i="17"/>
  <c r="G33" i="17"/>
  <c r="AU35" i="17"/>
  <c r="BA39" i="20"/>
  <c r="BA38" i="20"/>
  <c r="M36" i="20"/>
  <c r="BC70" i="26"/>
  <c r="BC69" i="26"/>
  <c r="G22" i="16"/>
  <c r="AU25" i="16"/>
  <c r="M17" i="17"/>
  <c r="BA19" i="17"/>
  <c r="BA20" i="17"/>
  <c r="BA53" i="20"/>
  <c r="BA54" i="20"/>
  <c r="AT69" i="21"/>
  <c r="AT68" i="21"/>
  <c r="AT60" i="28"/>
  <c r="AT61" i="28"/>
  <c r="AU41" i="26"/>
  <c r="AU40" i="26"/>
  <c r="G38" i="26"/>
  <c r="AY42" i="20"/>
  <c r="AY43" i="20"/>
  <c r="AY62" i="14"/>
  <c r="AY63" i="14"/>
  <c r="G32" i="28"/>
  <c r="AU27" i="28"/>
  <c r="AU38" i="25"/>
  <c r="AU39" i="25"/>
  <c r="BB39" i="27"/>
  <c r="BB40" i="27"/>
  <c r="AV20" i="17"/>
  <c r="H17" i="17"/>
  <c r="AV19" i="17"/>
  <c r="AX67" i="20"/>
  <c r="AX68" i="20"/>
  <c r="AX58" i="26"/>
  <c r="AX57" i="26"/>
  <c r="H8" i="24"/>
  <c r="AV11" i="24"/>
  <c r="BB19" i="19"/>
  <c r="BB18" i="19"/>
  <c r="N16" i="19"/>
  <c r="AX62" i="18"/>
  <c r="AX63" i="18"/>
  <c r="AZ64" i="17"/>
  <c r="AZ63" i="17"/>
  <c r="BB64" i="25"/>
  <c r="BB65" i="25"/>
  <c r="BC35" i="26"/>
  <c r="BC34" i="26"/>
  <c r="O32" i="26"/>
  <c r="M26" i="20"/>
  <c r="BA28" i="20"/>
  <c r="J28" i="20"/>
  <c r="AX31" i="20"/>
  <c r="O31" i="10"/>
  <c r="BC33" i="10"/>
  <c r="BC34" i="10"/>
  <c r="AW67" i="18"/>
  <c r="AW66" i="18"/>
  <c r="BA64" i="20"/>
  <c r="BA63" i="20"/>
  <c r="AY57" i="14"/>
  <c r="AY58" i="14"/>
  <c r="AU66" i="26"/>
  <c r="AU65" i="26"/>
  <c r="G9" i="14"/>
  <c r="AU11" i="14"/>
  <c r="BB31" i="26"/>
  <c r="N28" i="26"/>
  <c r="BB30" i="26"/>
  <c r="AW47" i="26"/>
  <c r="AW46" i="26"/>
  <c r="AW67" i="17"/>
  <c r="AW66" i="17"/>
  <c r="AY37" i="20"/>
  <c r="K35" i="20"/>
  <c r="AY38" i="20"/>
  <c r="AW42" i="26"/>
  <c r="AW41" i="26"/>
  <c r="AT53" i="26"/>
  <c r="AT52" i="26"/>
  <c r="F18" i="27"/>
  <c r="AT18" i="27"/>
  <c r="AT17" i="27"/>
  <c r="BB62" i="17"/>
  <c r="BB61" i="17"/>
  <c r="AW22" i="20"/>
  <c r="I19" i="20"/>
  <c r="AW21" i="20"/>
  <c r="AX38" i="26"/>
  <c r="J35" i="26"/>
  <c r="AX37" i="26"/>
  <c r="BA57" i="13"/>
  <c r="AU45" i="8"/>
  <c r="BB60" i="29"/>
  <c r="AY62" i="28"/>
  <c r="N22" i="17"/>
  <c r="BB25" i="17"/>
  <c r="BB24" i="17"/>
  <c r="AZ48" i="20"/>
  <c r="AZ49" i="20"/>
  <c r="AZ68" i="26"/>
  <c r="AZ69" i="26"/>
  <c r="L38" i="27"/>
  <c r="AZ31" i="27"/>
  <c r="N26" i="26"/>
  <c r="BB29" i="26"/>
  <c r="BB28" i="26"/>
  <c r="AW45" i="27"/>
  <c r="AW46" i="27"/>
  <c r="AW47" i="17"/>
  <c r="AW46" i="17"/>
  <c r="BC49" i="20"/>
  <c r="BC50" i="20"/>
  <c r="AU46" i="26"/>
  <c r="AU45" i="26"/>
  <c r="K38" i="27"/>
  <c r="AY30" i="27"/>
  <c r="M22" i="16"/>
  <c r="BA24" i="16"/>
  <c r="AY38" i="17"/>
  <c r="AY37" i="17"/>
  <c r="K35" i="17"/>
  <c r="AW62" i="20"/>
  <c r="AW61" i="20"/>
  <c r="BA54" i="26"/>
  <c r="BA53" i="26"/>
  <c r="AV59" i="15"/>
  <c r="AV60" i="15"/>
  <c r="BB18" i="22"/>
  <c r="N15" i="22"/>
  <c r="BB17" i="22"/>
  <c r="AX39" i="26"/>
  <c r="J36" i="26"/>
  <c r="N27" i="17"/>
  <c r="BB29" i="17"/>
  <c r="BB30" i="17"/>
  <c r="AZ23" i="20"/>
  <c r="AZ24" i="20"/>
  <c r="L21" i="20"/>
  <c r="AZ57" i="26"/>
  <c r="AZ58" i="26"/>
  <c r="BB44" i="17"/>
  <c r="BB45" i="17"/>
  <c r="BB40" i="20"/>
  <c r="N37" i="20"/>
  <c r="BB39" i="20"/>
  <c r="AT58" i="15"/>
  <c r="AT57" i="15"/>
  <c r="AU69" i="21"/>
  <c r="AU68" i="21"/>
  <c r="BB34" i="17"/>
  <c r="N32" i="17"/>
  <c r="BB35" i="17"/>
  <c r="AV51" i="20"/>
  <c r="AV52" i="20"/>
  <c r="AX70" i="23"/>
  <c r="AX69" i="23"/>
  <c r="BC39" i="27"/>
  <c r="BC40" i="27"/>
  <c r="AW20" i="17"/>
  <c r="AW19" i="17"/>
  <c r="I17" i="17"/>
  <c r="AY67" i="20"/>
  <c r="AY68" i="20"/>
  <c r="AY58" i="26"/>
  <c r="AY57" i="26"/>
  <c r="AW11" i="24"/>
  <c r="I8" i="24"/>
  <c r="O16" i="19"/>
  <c r="BC19" i="19"/>
  <c r="BC18" i="19"/>
  <c r="AY62" i="18"/>
  <c r="AY63" i="18"/>
  <c r="BA63" i="17"/>
  <c r="BA64" i="17"/>
  <c r="BC65" i="25"/>
  <c r="BC64" i="25"/>
  <c r="BB70" i="21"/>
  <c r="BB69" i="21"/>
  <c r="AV42" i="20"/>
  <c r="AV41" i="20"/>
  <c r="AT65" i="17"/>
  <c r="AT64" i="17"/>
  <c r="AY31" i="20"/>
  <c r="K28" i="20"/>
  <c r="AV63" i="21"/>
  <c r="AV62" i="21"/>
  <c r="AZ18" i="20"/>
  <c r="L16" i="20"/>
  <c r="AZ19" i="20"/>
  <c r="AZ49" i="26"/>
  <c r="AZ48" i="26"/>
  <c r="J29" i="16"/>
  <c r="AX31" i="16"/>
  <c r="J20" i="26"/>
  <c r="AX22" i="26"/>
  <c r="AX23" i="26"/>
  <c r="O28" i="26"/>
  <c r="BC31" i="26"/>
  <c r="BC30" i="26"/>
  <c r="AZ41" i="27"/>
  <c r="AZ40" i="27"/>
  <c r="AV61" i="17"/>
  <c r="AV62" i="17"/>
  <c r="BB54" i="20"/>
  <c r="BB55" i="20"/>
  <c r="AT30" i="26"/>
  <c r="F28" i="26"/>
  <c r="N22" i="27"/>
  <c r="BB19" i="27"/>
  <c r="AU52" i="26"/>
  <c r="AU53" i="26"/>
  <c r="G18" i="27"/>
  <c r="AU17" i="27"/>
  <c r="AU18" i="27"/>
  <c r="BC62" i="17"/>
  <c r="BC61" i="17"/>
  <c r="AV57" i="18"/>
  <c r="AV56" i="18"/>
  <c r="AT66" i="21"/>
  <c r="AT65" i="21"/>
  <c r="O29" i="20"/>
  <c r="BC32" i="20"/>
  <c r="BC31" i="20"/>
  <c r="J16" i="20"/>
  <c r="AX18" i="20"/>
  <c r="AX19" i="20"/>
  <c r="AW44" i="13"/>
  <c r="AY53" i="8"/>
  <c r="AY53" i="13"/>
  <c r="AT53" i="13"/>
  <c r="AT56" i="28"/>
  <c r="BC24" i="17"/>
  <c r="O22" i="17"/>
  <c r="BC25" i="17"/>
  <c r="BA49" i="20"/>
  <c r="BA48" i="20"/>
  <c r="BA69" i="26"/>
  <c r="BA68" i="26"/>
  <c r="M38" i="27"/>
  <c r="BA31" i="27"/>
  <c r="BC28" i="26"/>
  <c r="O26" i="26"/>
  <c r="BC29" i="26"/>
  <c r="AZ39" i="17"/>
  <c r="L36" i="17"/>
  <c r="AZ38" i="17"/>
  <c r="AX58" i="20"/>
  <c r="AX57" i="20"/>
  <c r="AX60" i="15"/>
  <c r="AX59" i="15"/>
  <c r="AZ68" i="25"/>
  <c r="AZ69" i="25"/>
  <c r="AT56" i="17"/>
  <c r="AT55" i="17"/>
  <c r="AV32" i="20"/>
  <c r="H29" i="20"/>
  <c r="AV31" i="20"/>
  <c r="AT60" i="18"/>
  <c r="AT61" i="18"/>
  <c r="AW59" i="15"/>
  <c r="AW60" i="15"/>
  <c r="BC18" i="22"/>
  <c r="O15" i="22"/>
  <c r="BC17" i="22"/>
  <c r="K36" i="26"/>
  <c r="AY39" i="26"/>
  <c r="BC29" i="17"/>
  <c r="BC30" i="17"/>
  <c r="O27" i="17"/>
  <c r="BA24" i="20"/>
  <c r="BA23" i="20"/>
  <c r="M21" i="20"/>
  <c r="BB15" i="20"/>
  <c r="BB16" i="20"/>
  <c r="N13" i="20"/>
  <c r="AZ18" i="27"/>
  <c r="AZ17" i="27"/>
  <c r="L18" i="27"/>
  <c r="BA57" i="26"/>
  <c r="BA58" i="26"/>
  <c r="BC45" i="17"/>
  <c r="BC44" i="17"/>
  <c r="O37" i="20"/>
  <c r="BC39" i="20"/>
  <c r="BC40" i="20"/>
  <c r="AU58" i="15"/>
  <c r="AU57" i="15"/>
  <c r="N32" i="28"/>
  <c r="BB27" i="28"/>
  <c r="BB26" i="28"/>
  <c r="F35" i="24"/>
  <c r="AT37" i="24"/>
  <c r="AT38" i="24"/>
  <c r="BC35" i="17"/>
  <c r="O32" i="17"/>
  <c r="AW51" i="20"/>
  <c r="AW52" i="20"/>
  <c r="AY70" i="23"/>
  <c r="AY69" i="23"/>
  <c r="AZ60" i="28"/>
  <c r="BB38" i="26"/>
  <c r="BB39" i="26"/>
  <c r="N36" i="26"/>
  <c r="AX27" i="17"/>
  <c r="AX28" i="17"/>
  <c r="J25" i="17"/>
  <c r="AZ69" i="20"/>
  <c r="AZ68" i="20"/>
  <c r="AX68" i="26"/>
  <c r="AX67" i="26"/>
  <c r="AV70" i="23"/>
  <c r="AV69" i="23"/>
  <c r="AZ26" i="28"/>
  <c r="AZ27" i="28"/>
  <c r="L32" i="28"/>
  <c r="AZ59" i="20"/>
  <c r="AZ58" i="20"/>
  <c r="AZ33" i="20"/>
  <c r="AZ34" i="20"/>
  <c r="L31" i="20"/>
  <c r="AV61" i="14"/>
  <c r="AV62" i="14"/>
  <c r="BC70" i="21"/>
  <c r="BC69" i="21"/>
  <c r="AW42" i="20"/>
  <c r="AW41" i="20"/>
  <c r="AU65" i="17"/>
  <c r="AU64" i="17"/>
  <c r="AX19" i="27"/>
  <c r="J22" i="27"/>
  <c r="AX20" i="27"/>
  <c r="AT48" i="29"/>
  <c r="AT49" i="29"/>
  <c r="AW62" i="21"/>
  <c r="AW63" i="21"/>
  <c r="M16" i="20"/>
  <c r="BA18" i="20"/>
  <c r="BA19" i="20"/>
  <c r="AU68" i="28"/>
  <c r="BA49" i="26"/>
  <c r="BA48" i="26"/>
  <c r="K29" i="16"/>
  <c r="AY31" i="16"/>
  <c r="K20" i="26"/>
  <c r="AY22" i="26"/>
  <c r="AY23" i="26"/>
  <c r="BA41" i="27"/>
  <c r="BA40" i="27"/>
  <c r="AW61" i="17"/>
  <c r="AW62" i="17"/>
  <c r="BC55" i="20"/>
  <c r="BC54" i="20"/>
  <c r="G28" i="26"/>
  <c r="AU30" i="26"/>
  <c r="O22" i="27"/>
  <c r="BC19" i="27"/>
  <c r="AW56" i="18"/>
  <c r="AW57" i="18"/>
  <c r="AW57" i="8"/>
  <c r="AX36" i="27"/>
  <c r="AU56" i="28"/>
  <c r="BC42" i="15"/>
  <c r="AZ33" i="17"/>
  <c r="AZ34" i="17"/>
  <c r="L31" i="17"/>
  <c r="AV56" i="20"/>
  <c r="AV57" i="20"/>
  <c r="AT51" i="26"/>
  <c r="AT50" i="26"/>
  <c r="BA38" i="17"/>
  <c r="BA39" i="17"/>
  <c r="M36" i="17"/>
  <c r="AY57" i="20"/>
  <c r="AY58" i="20"/>
  <c r="AY60" i="15"/>
  <c r="AY59" i="15"/>
  <c r="BB65" i="26"/>
  <c r="BB64" i="26"/>
  <c r="F22" i="18"/>
  <c r="AT24" i="18"/>
  <c r="AT25" i="18"/>
  <c r="BA69" i="25"/>
  <c r="BA68" i="25"/>
  <c r="AU56" i="17"/>
  <c r="AU55" i="17"/>
  <c r="AW32" i="20"/>
  <c r="I29" i="20"/>
  <c r="AW31" i="20"/>
  <c r="AU61" i="18"/>
  <c r="AU60" i="18"/>
  <c r="AX68" i="27"/>
  <c r="AX67" i="27"/>
  <c r="AZ59" i="18"/>
  <c r="AZ58" i="18"/>
  <c r="AX32" i="17"/>
  <c r="J30" i="17"/>
  <c r="AX33" i="17"/>
  <c r="BB44" i="20"/>
  <c r="BB45" i="20"/>
  <c r="O13" i="20"/>
  <c r="BC16" i="20"/>
  <c r="BC15" i="20"/>
  <c r="M18" i="27"/>
  <c r="BA18" i="27"/>
  <c r="BA17" i="27"/>
  <c r="AT65" i="20"/>
  <c r="AT66" i="20"/>
  <c r="AT39" i="26"/>
  <c r="F36" i="26"/>
  <c r="AT38" i="26"/>
  <c r="AV52" i="17"/>
  <c r="AV51" i="17"/>
  <c r="AT46" i="20"/>
  <c r="AT45" i="20"/>
  <c r="O32" i="28"/>
  <c r="BC27" i="28"/>
  <c r="BC26" i="28"/>
  <c r="G35" i="24"/>
  <c r="AU38" i="24"/>
  <c r="AU37" i="24"/>
  <c r="H36" i="26"/>
  <c r="AV39" i="26"/>
  <c r="AV38" i="26"/>
  <c r="AX67" i="17"/>
  <c r="AX68" i="17"/>
  <c r="AT56" i="20"/>
  <c r="AT55" i="20"/>
  <c r="J23" i="24"/>
  <c r="AX26" i="24"/>
  <c r="AX25" i="24"/>
  <c r="L18" i="18"/>
  <c r="AZ20" i="18"/>
  <c r="AZ21" i="18"/>
  <c r="BC38" i="26"/>
  <c r="BC39" i="26"/>
  <c r="O36" i="26"/>
  <c r="K25" i="17"/>
  <c r="AY28" i="17"/>
  <c r="AY27" i="17"/>
  <c r="BA68" i="20"/>
  <c r="BA69" i="20"/>
  <c r="AY68" i="26"/>
  <c r="AY67" i="26"/>
  <c r="AW70" i="23"/>
  <c r="AW69" i="23"/>
  <c r="M32" i="28"/>
  <c r="BA27" i="28"/>
  <c r="BA26" i="28"/>
  <c r="BA59" i="20"/>
  <c r="BA58" i="20"/>
  <c r="BA33" i="20"/>
  <c r="BA34" i="20"/>
  <c r="M31" i="20"/>
  <c r="AW61" i="14"/>
  <c r="AW62" i="14"/>
  <c r="AZ20" i="27"/>
  <c r="L22" i="27"/>
  <c r="AT50" i="17"/>
  <c r="AT51" i="17"/>
  <c r="J20" i="20"/>
  <c r="AX23" i="20"/>
  <c r="AX22" i="20"/>
  <c r="K22" i="27"/>
  <c r="AY20" i="27"/>
  <c r="AY19" i="27"/>
  <c r="AT66" i="16"/>
  <c r="AT65" i="16"/>
  <c r="AV57" i="17"/>
  <c r="AV56" i="17"/>
  <c r="AT35" i="20"/>
  <c r="F33" i="20"/>
  <c r="AT36" i="20"/>
  <c r="BB60" i="26"/>
  <c r="BB59" i="26"/>
  <c r="AX42" i="26"/>
  <c r="AV36" i="26"/>
  <c r="H34" i="26"/>
  <c r="AV37" i="26"/>
  <c r="AZ22" i="27"/>
  <c r="AZ21" i="27"/>
  <c r="L24" i="27"/>
  <c r="AX53" i="17"/>
  <c r="AX52" i="17"/>
  <c r="BB61" i="25"/>
  <c r="BB60" i="25"/>
  <c r="BC43" i="28"/>
  <c r="BC42" i="28"/>
  <c r="BB62" i="21"/>
  <c r="BB63" i="21"/>
  <c r="AV65" i="16"/>
  <c r="AZ33" i="26"/>
  <c r="BA34" i="17"/>
  <c r="BA33" i="17"/>
  <c r="M31" i="17"/>
  <c r="AW57" i="20"/>
  <c r="AW56" i="20"/>
  <c r="AU50" i="26"/>
  <c r="AU51" i="26"/>
  <c r="AV43" i="21"/>
  <c r="AV42" i="21"/>
  <c r="BB49" i="18"/>
  <c r="BB48" i="18"/>
  <c r="BB50" i="17"/>
  <c r="BB49" i="17"/>
  <c r="BB19" i="20"/>
  <c r="N16" i="20"/>
  <c r="BB18" i="20"/>
  <c r="AV60" i="18"/>
  <c r="AV61" i="18"/>
  <c r="BC65" i="26"/>
  <c r="BC64" i="26"/>
  <c r="AU25" i="18"/>
  <c r="G22" i="18"/>
  <c r="AU24" i="18"/>
  <c r="L18" i="19"/>
  <c r="AZ21" i="19"/>
  <c r="AT40" i="17"/>
  <c r="AT41" i="17"/>
  <c r="AZ44" i="20"/>
  <c r="AZ43" i="20"/>
  <c r="AY67" i="27"/>
  <c r="AY68" i="27"/>
  <c r="BA58" i="18"/>
  <c r="BA59" i="18"/>
  <c r="AY32" i="17"/>
  <c r="AY33" i="17"/>
  <c r="K30" i="17"/>
  <c r="BC45" i="20"/>
  <c r="BC44" i="20"/>
  <c r="AZ57" i="14"/>
  <c r="AZ56" i="14"/>
  <c r="AU65" i="20"/>
  <c r="AU66" i="20"/>
  <c r="AU39" i="26"/>
  <c r="AU38" i="26"/>
  <c r="G36" i="26"/>
  <c r="AW52" i="17"/>
  <c r="AW51" i="17"/>
  <c r="AU45" i="20"/>
  <c r="AU46" i="20"/>
  <c r="AX50" i="24"/>
  <c r="AX49" i="24"/>
  <c r="AX23" i="17"/>
  <c r="J20" i="17"/>
  <c r="AW38" i="26"/>
  <c r="AW39" i="26"/>
  <c r="I36" i="26"/>
  <c r="AY68" i="17"/>
  <c r="AY67" i="17"/>
  <c r="AU56" i="20"/>
  <c r="AU55" i="20"/>
  <c r="K23" i="24"/>
  <c r="AY25" i="24"/>
  <c r="AY26" i="24"/>
  <c r="M18" i="18"/>
  <c r="BA20" i="18"/>
  <c r="BA21" i="18"/>
  <c r="BB20" i="17"/>
  <c r="BB19" i="17"/>
  <c r="N17" i="17"/>
  <c r="AT56" i="18"/>
  <c r="AT55" i="18"/>
  <c r="AX58" i="17"/>
  <c r="AX57" i="17"/>
  <c r="BB70" i="20"/>
  <c r="BB69" i="20"/>
  <c r="BB66" i="28"/>
  <c r="BB67" i="28"/>
  <c r="H23" i="24"/>
  <c r="AV26" i="24"/>
  <c r="AV25" i="24"/>
  <c r="AX68" i="21"/>
  <c r="AT61" i="20"/>
  <c r="AT60" i="20"/>
  <c r="AX65" i="17"/>
  <c r="AX64" i="17"/>
  <c r="M22" i="27"/>
  <c r="BA20" i="27"/>
  <c r="AV46" i="17"/>
  <c r="AU51" i="17"/>
  <c r="AU50" i="17"/>
  <c r="AY23" i="20"/>
  <c r="K20" i="20"/>
  <c r="AY22" i="20"/>
  <c r="AU66" i="16"/>
  <c r="AU65" i="16"/>
  <c r="AW57" i="17"/>
  <c r="AW56" i="17"/>
  <c r="AU35" i="20"/>
  <c r="AU36" i="20"/>
  <c r="G33" i="20"/>
  <c r="BC60" i="26"/>
  <c r="BC59" i="26"/>
  <c r="AW37" i="26"/>
  <c r="I34" i="26"/>
  <c r="AW36" i="26"/>
  <c r="BA21" i="27"/>
  <c r="BA22" i="27"/>
  <c r="M24" i="27"/>
  <c r="AY52" i="17"/>
  <c r="AY53" i="17"/>
  <c r="BC61" i="25"/>
  <c r="BC60" i="25"/>
  <c r="AT36" i="26"/>
  <c r="F33" i="26"/>
  <c r="H20" i="26"/>
  <c r="AV23" i="26"/>
  <c r="BC63" i="21"/>
  <c r="BC62" i="21"/>
  <c r="AX53" i="26"/>
  <c r="AX52" i="26"/>
  <c r="AZ24" i="17"/>
  <c r="L21" i="17"/>
  <c r="AZ23" i="17"/>
  <c r="AV36" i="20"/>
  <c r="AV37" i="20"/>
  <c r="H34" i="20"/>
  <c r="AX61" i="18"/>
  <c r="AX60" i="18"/>
  <c r="AW43" i="21"/>
  <c r="AW42" i="21"/>
  <c r="BC49" i="18"/>
  <c r="BC48" i="18"/>
  <c r="BC49" i="17"/>
  <c r="BC50" i="17"/>
  <c r="BC18" i="20"/>
  <c r="BC19" i="20"/>
  <c r="O16" i="20"/>
  <c r="AW60" i="18"/>
  <c r="AW61" i="18"/>
  <c r="AT21" i="26"/>
  <c r="AT20" i="26"/>
  <c r="F18" i="26"/>
  <c r="M18" i="19"/>
  <c r="BA21" i="19"/>
  <c r="AU41" i="17"/>
  <c r="AU40" i="17"/>
  <c r="BA44" i="20"/>
  <c r="BA43" i="20"/>
  <c r="AX63" i="26"/>
  <c r="AX62" i="26"/>
  <c r="J18" i="19"/>
  <c r="AX20" i="19"/>
  <c r="AX21" i="19"/>
  <c r="AZ54" i="18"/>
  <c r="AZ53" i="18"/>
  <c r="AZ28" i="17"/>
  <c r="AZ29" i="17"/>
  <c r="L26" i="17"/>
  <c r="AZ61" i="25"/>
  <c r="AZ60" i="25"/>
  <c r="BA56" i="14"/>
  <c r="BA57" i="14"/>
  <c r="AX67" i="18"/>
  <c r="AX68" i="18"/>
  <c r="AZ68" i="17"/>
  <c r="AZ69" i="17"/>
  <c r="AY49" i="24"/>
  <c r="AY50" i="24"/>
  <c r="AY22" i="17"/>
  <c r="AY23" i="17"/>
  <c r="K20" i="17"/>
  <c r="AT61" i="17"/>
  <c r="AT60" i="17"/>
  <c r="AV67" i="20"/>
  <c r="AV66" i="20"/>
  <c r="J38" i="23"/>
  <c r="AX41" i="23"/>
  <c r="AX40" i="23"/>
  <c r="BC20" i="17"/>
  <c r="BC19" i="17"/>
  <c r="O17" i="17"/>
  <c r="AU56" i="18"/>
  <c r="AU55" i="18"/>
  <c r="AY58" i="17"/>
  <c r="AY57" i="17"/>
  <c r="BC70" i="20"/>
  <c r="BC69" i="20"/>
  <c r="BC67" i="28"/>
  <c r="BC66" i="28"/>
  <c r="I23" i="24"/>
  <c r="AW25" i="24"/>
  <c r="AW26" i="24"/>
  <c r="AY68" i="21"/>
  <c r="AU61" i="20"/>
  <c r="AU60" i="20"/>
  <c r="AY64" i="17"/>
  <c r="AY65" i="17"/>
  <c r="AZ66" i="28"/>
  <c r="AZ67" i="28"/>
  <c r="AZ49" i="27"/>
  <c r="AZ48" i="27"/>
  <c r="AZ47" i="27"/>
  <c r="BB60" i="17"/>
  <c r="BB59" i="17"/>
  <c r="BB20" i="20"/>
  <c r="N17" i="20"/>
  <c r="H28" i="26"/>
  <c r="AV31" i="26"/>
  <c r="BA18" i="26"/>
  <c r="F29" i="16"/>
  <c r="AT32" i="16"/>
  <c r="AT45" i="27"/>
  <c r="AT46" i="27"/>
  <c r="BB54" i="17"/>
  <c r="BB55" i="17"/>
  <c r="AT40" i="20"/>
  <c r="AT41" i="20"/>
  <c r="AV57" i="26"/>
  <c r="AV69" i="28"/>
  <c r="AZ55" i="27"/>
  <c r="AZ56" i="27"/>
  <c r="AX52" i="18"/>
  <c r="AX53" i="18"/>
  <c r="AV42" i="17"/>
  <c r="AV41" i="17"/>
  <c r="AX62" i="25"/>
  <c r="AX63" i="25"/>
  <c r="G33" i="26"/>
  <c r="AU36" i="26"/>
  <c r="AW23" i="26"/>
  <c r="I20" i="26"/>
  <c r="H19" i="17"/>
  <c r="AV21" i="17"/>
  <c r="AV22" i="17"/>
  <c r="AY52" i="26"/>
  <c r="AY53" i="26"/>
  <c r="BA23" i="17"/>
  <c r="BA24" i="17"/>
  <c r="M21" i="17"/>
  <c r="I34" i="20"/>
  <c r="AW36" i="20"/>
  <c r="AW37" i="20"/>
  <c r="AY60" i="18"/>
  <c r="AY61" i="18"/>
  <c r="AX42" i="27"/>
  <c r="AX43" i="27"/>
  <c r="BB65" i="18"/>
  <c r="BB64" i="18"/>
  <c r="AX62" i="17"/>
  <c r="AX63" i="17"/>
  <c r="AV67" i="25"/>
  <c r="AV66" i="25"/>
  <c r="AU21" i="26"/>
  <c r="G18" i="26"/>
  <c r="AU20" i="26"/>
  <c r="AT57" i="26"/>
  <c r="AT58" i="26"/>
  <c r="AT26" i="17"/>
  <c r="F23" i="17"/>
  <c r="AT25" i="17"/>
  <c r="AT61" i="25"/>
  <c r="AT60" i="25"/>
  <c r="AY62" i="26"/>
  <c r="AY63" i="26"/>
  <c r="AY60" i="28"/>
  <c r="K18" i="19"/>
  <c r="AY21" i="19"/>
  <c r="AY20" i="19"/>
  <c r="BA53" i="18"/>
  <c r="BA54" i="18"/>
  <c r="BA28" i="17"/>
  <c r="BA29" i="17"/>
  <c r="M26" i="17"/>
  <c r="BA60" i="25"/>
  <c r="BA61" i="25"/>
  <c r="F15" i="26"/>
  <c r="AT18" i="26"/>
  <c r="AT17" i="26"/>
  <c r="AZ50" i="24"/>
  <c r="AZ49" i="24"/>
  <c r="AY68" i="18"/>
  <c r="AY67" i="18"/>
  <c r="BA69" i="17"/>
  <c r="BA68" i="17"/>
  <c r="AY61" i="25"/>
  <c r="AY60" i="25"/>
  <c r="H15" i="26"/>
  <c r="AV18" i="26"/>
  <c r="AV17" i="26"/>
  <c r="AU60" i="17"/>
  <c r="AU61" i="17"/>
  <c r="AW66" i="20"/>
  <c r="AW67" i="20"/>
  <c r="K38" i="23"/>
  <c r="AY41" i="23"/>
  <c r="AY40" i="23"/>
  <c r="BB60" i="18"/>
  <c r="BB59" i="18"/>
  <c r="AV26" i="17"/>
  <c r="H24" i="17"/>
  <c r="AV27" i="17"/>
  <c r="BB70" i="25"/>
  <c r="BB69" i="25"/>
  <c r="AX27" i="26"/>
  <c r="AX28" i="26"/>
  <c r="J25" i="26"/>
  <c r="AV37" i="17"/>
  <c r="H34" i="17"/>
  <c r="AT31" i="20"/>
  <c r="AT30" i="20"/>
  <c r="F28" i="20"/>
  <c r="AV32" i="26"/>
  <c r="H29" i="26"/>
  <c r="BA66" i="28"/>
  <c r="BA67" i="28"/>
  <c r="BA49" i="27"/>
  <c r="BA48" i="27"/>
  <c r="BA47" i="27"/>
  <c r="BC60" i="17"/>
  <c r="BC59" i="17"/>
  <c r="BC20" i="20"/>
  <c r="O17" i="20"/>
  <c r="AW30" i="26"/>
  <c r="I28" i="26"/>
  <c r="AW31" i="26"/>
  <c r="G29" i="16"/>
  <c r="AU32" i="16"/>
  <c r="AU45" i="27"/>
  <c r="AU46" i="27"/>
  <c r="BC55" i="17"/>
  <c r="BC54" i="17"/>
  <c r="AU41" i="20"/>
  <c r="AU40" i="20"/>
  <c r="AW56" i="26"/>
  <c r="AW57" i="26"/>
  <c r="AW69" i="28"/>
  <c r="BA55" i="27"/>
  <c r="BA56" i="27"/>
  <c r="AY52" i="18"/>
  <c r="AY53" i="18"/>
  <c r="AW42" i="17"/>
  <c r="AW41" i="17"/>
  <c r="AY63" i="25"/>
  <c r="AY62" i="25"/>
  <c r="BB68" i="28"/>
  <c r="BB40" i="26"/>
  <c r="N37" i="26"/>
  <c r="AT34" i="17"/>
  <c r="F31" i="17"/>
  <c r="AT33" i="17"/>
  <c r="H20" i="15"/>
  <c r="AV22" i="15"/>
  <c r="AW21" i="17"/>
  <c r="AW22" i="17"/>
  <c r="I19" i="17"/>
  <c r="BA60" i="28"/>
  <c r="AZ44" i="13"/>
  <c r="AX47" i="16"/>
  <c r="AX48" i="16"/>
  <c r="AZ54" i="11"/>
  <c r="AZ53" i="11"/>
  <c r="BC26" i="27"/>
  <c r="BC25" i="27"/>
  <c r="O31" i="27"/>
  <c r="J27" i="16"/>
  <c r="AX29" i="16"/>
  <c r="AX30" i="16"/>
  <c r="AV67" i="15"/>
  <c r="AV66" i="15"/>
  <c r="BC70" i="29"/>
  <c r="BC69" i="29"/>
  <c r="AW61" i="29"/>
  <c r="BC11" i="8"/>
  <c r="O8" i="8"/>
  <c r="AX16" i="10"/>
  <c r="J13" i="10"/>
  <c r="AX15" i="10"/>
  <c r="AX63" i="12"/>
  <c r="AX62" i="12"/>
  <c r="AU62" i="24"/>
  <c r="AU63" i="24"/>
  <c r="M30" i="27"/>
  <c r="BA25" i="27"/>
  <c r="BB70" i="16"/>
  <c r="BB69" i="16"/>
  <c r="AX44" i="12"/>
  <c r="AX43" i="12"/>
  <c r="F35" i="27"/>
  <c r="AT28" i="27"/>
  <c r="I29" i="16"/>
  <c r="AW32" i="16"/>
  <c r="G18" i="10"/>
  <c r="AU21" i="10"/>
  <c r="AU20" i="10"/>
  <c r="O35" i="27"/>
  <c r="BC28" i="27"/>
  <c r="BC27" i="27"/>
  <c r="AU55" i="16"/>
  <c r="AU56" i="16"/>
  <c r="K14" i="10"/>
  <c r="AY17" i="10"/>
  <c r="AU14" i="27"/>
  <c r="AU13" i="27"/>
  <c r="G11" i="27"/>
  <c r="AT30" i="16"/>
  <c r="AT31" i="16"/>
  <c r="F28" i="16"/>
  <c r="AZ39" i="12"/>
  <c r="L36" i="12"/>
  <c r="AZ38" i="12"/>
  <c r="N29" i="27"/>
  <c r="BB24" i="27"/>
  <c r="AT21" i="8"/>
  <c r="AT20" i="8"/>
  <c r="F18" i="8"/>
  <c r="J35" i="16"/>
  <c r="AX37" i="16"/>
  <c r="AV47" i="12"/>
  <c r="AV46" i="12"/>
  <c r="BB70" i="28"/>
  <c r="BB69" i="28"/>
  <c r="BB62" i="27"/>
  <c r="BB61" i="27"/>
  <c r="AW31" i="27"/>
  <c r="AW32" i="27"/>
  <c r="AV66" i="14"/>
  <c r="AV67" i="14"/>
  <c r="AT56" i="15"/>
  <c r="AT55" i="15"/>
  <c r="AV28" i="12"/>
  <c r="H25" i="12"/>
  <c r="AV27" i="12"/>
  <c r="AZ69" i="29"/>
  <c r="AZ68" i="29"/>
  <c r="AX48" i="14"/>
  <c r="AX47" i="14"/>
  <c r="AU47" i="11"/>
  <c r="AU48" i="11"/>
  <c r="AW56" i="14"/>
  <c r="AW57" i="14"/>
  <c r="K28" i="15"/>
  <c r="AY31" i="15"/>
  <c r="AY30" i="15"/>
  <c r="BA47" i="15"/>
  <c r="BA48" i="15"/>
  <c r="AV56" i="29"/>
  <c r="AV57" i="29"/>
  <c r="AV20" i="28"/>
  <c r="H23" i="28"/>
  <c r="AX32" i="16"/>
  <c r="AX33" i="16"/>
  <c r="J30" i="16"/>
  <c r="BC55" i="15"/>
  <c r="BC54" i="15"/>
  <c r="AX60" i="27"/>
  <c r="AX59" i="27"/>
  <c r="J8" i="27"/>
  <c r="AX11" i="27"/>
  <c r="AY47" i="16"/>
  <c r="AY48" i="16"/>
  <c r="BA53" i="11"/>
  <c r="BA54" i="11"/>
  <c r="AZ59" i="28"/>
  <c r="AZ58" i="28"/>
  <c r="K27" i="16"/>
  <c r="AY29" i="16"/>
  <c r="AY30" i="16"/>
  <c r="AW66" i="15"/>
  <c r="AW67" i="15"/>
  <c r="AT55" i="27"/>
  <c r="AT54" i="27"/>
  <c r="K13" i="10"/>
  <c r="AY16" i="10"/>
  <c r="AY15" i="10"/>
  <c r="AY63" i="12"/>
  <c r="AY62" i="12"/>
  <c r="AX59" i="29"/>
  <c r="AX60" i="29"/>
  <c r="F11" i="28"/>
  <c r="AT13" i="28"/>
  <c r="BC70" i="16"/>
  <c r="BC69" i="16"/>
  <c r="AY43" i="12"/>
  <c r="AY44" i="12"/>
  <c r="G35" i="27"/>
  <c r="AU28" i="27"/>
  <c r="AT45" i="16"/>
  <c r="AT46" i="16"/>
  <c r="AT55" i="29"/>
  <c r="AT56" i="29"/>
  <c r="AX68" i="16"/>
  <c r="AX67" i="16"/>
  <c r="BB50" i="14"/>
  <c r="BB51" i="14"/>
  <c r="AU31" i="16"/>
  <c r="G28" i="16"/>
  <c r="BA39" i="12"/>
  <c r="M36" i="12"/>
  <c r="BA38" i="12"/>
  <c r="O29" i="27"/>
  <c r="BC24" i="27"/>
  <c r="G18" i="8"/>
  <c r="AU21" i="8"/>
  <c r="K35" i="16"/>
  <c r="AY37" i="16"/>
  <c r="AW47" i="12"/>
  <c r="AW46" i="12"/>
  <c r="BC70" i="28"/>
  <c r="BC69" i="28"/>
  <c r="BC61" i="27"/>
  <c r="BC62" i="27"/>
  <c r="AW67" i="14"/>
  <c r="AW66" i="14"/>
  <c r="AU56" i="15"/>
  <c r="AU55" i="15"/>
  <c r="I25" i="12"/>
  <c r="AW27" i="12"/>
  <c r="AW28" i="12"/>
  <c r="BA69" i="29"/>
  <c r="BA68" i="29"/>
  <c r="AY47" i="14"/>
  <c r="AY48" i="14"/>
  <c r="AZ51" i="29"/>
  <c r="AZ50" i="29"/>
  <c r="F33" i="16"/>
  <c r="AT35" i="16"/>
  <c r="AT36" i="16"/>
  <c r="J36" i="12"/>
  <c r="AX38" i="12"/>
  <c r="AX39" i="12"/>
  <c r="AW57" i="29"/>
  <c r="AW56" i="29"/>
  <c r="K30" i="16"/>
  <c r="AY33" i="16"/>
  <c r="AY32" i="16"/>
  <c r="AX32" i="15"/>
  <c r="AX33" i="15"/>
  <c r="J30" i="15"/>
  <c r="AY59" i="27"/>
  <c r="AY60" i="27"/>
  <c r="K8" i="27"/>
  <c r="AY11" i="27"/>
  <c r="BB66" i="10"/>
  <c r="BB65" i="10"/>
  <c r="J23" i="12"/>
  <c r="AX25" i="12"/>
  <c r="AX26" i="12"/>
  <c r="BA59" i="28"/>
  <c r="BA58" i="28"/>
  <c r="BB45" i="16"/>
  <c r="BB44" i="16"/>
  <c r="AX38" i="15"/>
  <c r="J35" i="15"/>
  <c r="AX37" i="15"/>
  <c r="AU54" i="27"/>
  <c r="AU55" i="27"/>
  <c r="BB25" i="28"/>
  <c r="N30" i="28"/>
  <c r="AY60" i="29"/>
  <c r="AY59" i="29"/>
  <c r="G11" i="28"/>
  <c r="AU13" i="28"/>
  <c r="AW41" i="15"/>
  <c r="AW42" i="15"/>
  <c r="F29" i="22"/>
  <c r="AT31" i="22"/>
  <c r="AT32" i="22"/>
  <c r="BB54" i="29"/>
  <c r="BB55" i="29"/>
  <c r="AU45" i="16"/>
  <c r="AU46" i="16"/>
  <c r="AT41" i="15"/>
  <c r="AT40" i="15"/>
  <c r="AU56" i="29"/>
  <c r="AU55" i="29"/>
  <c r="F10" i="8"/>
  <c r="AT13" i="8"/>
  <c r="AT12" i="8"/>
  <c r="AY67" i="16"/>
  <c r="AY68" i="16"/>
  <c r="BC50" i="14"/>
  <c r="BC51" i="14"/>
  <c r="AZ49" i="16"/>
  <c r="AZ48" i="16"/>
  <c r="J22" i="10"/>
  <c r="AX24" i="10"/>
  <c r="AX25" i="10"/>
  <c r="AV57" i="28"/>
  <c r="AV56" i="28"/>
  <c r="BB34" i="16"/>
  <c r="N32" i="16"/>
  <c r="BB35" i="16"/>
  <c r="AZ12" i="28"/>
  <c r="L9" i="28"/>
  <c r="F29" i="27"/>
  <c r="AT23" i="27"/>
  <c r="BB43" i="14"/>
  <c r="BB42" i="14"/>
  <c r="F29" i="26"/>
  <c r="AT31" i="26"/>
  <c r="AT32" i="26"/>
  <c r="AV47" i="14"/>
  <c r="AV46" i="14"/>
  <c r="BB45" i="15"/>
  <c r="BB44" i="15"/>
  <c r="N25" i="18"/>
  <c r="BB27" i="18"/>
  <c r="BA51" i="29"/>
  <c r="BA50" i="29"/>
  <c r="AU36" i="16"/>
  <c r="AU35" i="16"/>
  <c r="G33" i="16"/>
  <c r="AY39" i="12"/>
  <c r="K36" i="12"/>
  <c r="AY38" i="12"/>
  <c r="AT51" i="29"/>
  <c r="AT50" i="29"/>
  <c r="BB50" i="16"/>
  <c r="BB49" i="16"/>
  <c r="AY32" i="15"/>
  <c r="AY33" i="15"/>
  <c r="K30" i="15"/>
  <c r="J38" i="24"/>
  <c r="AX41" i="24"/>
  <c r="AX40" i="24"/>
  <c r="AX62" i="29"/>
  <c r="AX63" i="29"/>
  <c r="BC65" i="10"/>
  <c r="BC66" i="10"/>
  <c r="K23" i="12"/>
  <c r="AY25" i="12"/>
  <c r="AY26" i="12"/>
  <c r="H9" i="27"/>
  <c r="AV12" i="27"/>
  <c r="AV11" i="27"/>
  <c r="BC44" i="16"/>
  <c r="BC45" i="16"/>
  <c r="AY38" i="15"/>
  <c r="K35" i="15"/>
  <c r="AY37" i="15"/>
  <c r="AZ56" i="18"/>
  <c r="AZ55" i="18"/>
  <c r="J18" i="21"/>
  <c r="AX21" i="21"/>
  <c r="O30" i="28"/>
  <c r="BC25" i="28"/>
  <c r="AT31" i="27"/>
  <c r="F38" i="27"/>
  <c r="AT64" i="29"/>
  <c r="AT65" i="29"/>
  <c r="AT65" i="15"/>
  <c r="AT66" i="15"/>
  <c r="G29" i="22"/>
  <c r="AU31" i="22"/>
  <c r="AU32" i="22"/>
  <c r="BC55" i="29"/>
  <c r="BC54" i="29"/>
  <c r="AZ69" i="16"/>
  <c r="AZ68" i="16"/>
  <c r="AU40" i="15"/>
  <c r="AU41" i="15"/>
  <c r="BB14" i="27"/>
  <c r="BB13" i="27"/>
  <c r="N11" i="27"/>
  <c r="AU13" i="8"/>
  <c r="G10" i="8"/>
  <c r="N27" i="10"/>
  <c r="BB29" i="10"/>
  <c r="BB30" i="10"/>
  <c r="AT58" i="12"/>
  <c r="AT57" i="12"/>
  <c r="BB57" i="28"/>
  <c r="BB56" i="28"/>
  <c r="BA49" i="16"/>
  <c r="BA48" i="16"/>
  <c r="AY24" i="10"/>
  <c r="K22" i="10"/>
  <c r="AY25" i="10"/>
  <c r="AW57" i="28"/>
  <c r="AW56" i="28"/>
  <c r="BC35" i="16"/>
  <c r="O32" i="16"/>
  <c r="BC34" i="16"/>
  <c r="BA12" i="28"/>
  <c r="M9" i="28"/>
  <c r="G29" i="27"/>
  <c r="AU23" i="27"/>
  <c r="AT24" i="29"/>
  <c r="AT25" i="29"/>
  <c r="F30" i="29"/>
  <c r="BC42" i="14"/>
  <c r="BC43" i="14"/>
  <c r="G29" i="26"/>
  <c r="AU32" i="26"/>
  <c r="AU31" i="26"/>
  <c r="AW47" i="14"/>
  <c r="AW46" i="14"/>
  <c r="BC45" i="15"/>
  <c r="BC44" i="15"/>
  <c r="BC27" i="18"/>
  <c r="O25" i="18"/>
  <c r="J29" i="27"/>
  <c r="AX24" i="27"/>
  <c r="AX20" i="28"/>
  <c r="J23" i="28"/>
  <c r="AX21" i="28"/>
  <c r="BB54" i="16"/>
  <c r="BB55" i="16"/>
  <c r="AU51" i="29"/>
  <c r="AU50" i="29"/>
  <c r="O34" i="8"/>
  <c r="BC36" i="8"/>
  <c r="BC49" i="16"/>
  <c r="BC50" i="16"/>
  <c r="K38" i="24"/>
  <c r="AY41" i="24"/>
  <c r="AY40" i="24"/>
  <c r="AY63" i="29"/>
  <c r="AY62" i="29"/>
  <c r="AU61" i="13"/>
  <c r="AZ44" i="8"/>
  <c r="AX44" i="8"/>
  <c r="AT58" i="8"/>
  <c r="BB55" i="8"/>
  <c r="AW61" i="8"/>
  <c r="AT56" i="14"/>
  <c r="AT55" i="14"/>
  <c r="I9" i="27"/>
  <c r="AW11" i="27"/>
  <c r="AW12" i="27"/>
  <c r="AV52" i="16"/>
  <c r="AV51" i="16"/>
  <c r="AT56" i="12"/>
  <c r="AT55" i="12"/>
  <c r="BA55" i="18"/>
  <c r="BA56" i="18"/>
  <c r="AY21" i="21"/>
  <c r="K18" i="21"/>
  <c r="AW65" i="29"/>
  <c r="AW64" i="29"/>
  <c r="AZ44" i="14"/>
  <c r="AZ43" i="14"/>
  <c r="AX62" i="15"/>
  <c r="AX63" i="15"/>
  <c r="G38" i="27"/>
  <c r="AU31" i="27"/>
  <c r="AU64" i="29"/>
  <c r="AU65" i="29"/>
  <c r="AV36" i="16"/>
  <c r="H34" i="16"/>
  <c r="AU66" i="15"/>
  <c r="AU65" i="15"/>
  <c r="AX58" i="29"/>
  <c r="AX57" i="29"/>
  <c r="N10" i="8"/>
  <c r="BB13" i="8"/>
  <c r="BA68" i="16"/>
  <c r="BA69" i="16"/>
  <c r="F14" i="10"/>
  <c r="AT16" i="10"/>
  <c r="AT17" i="10"/>
  <c r="O11" i="27"/>
  <c r="BC14" i="27"/>
  <c r="BC13" i="27"/>
  <c r="BC30" i="10"/>
  <c r="O27" i="10"/>
  <c r="BC29" i="10"/>
  <c r="AU57" i="12"/>
  <c r="AU58" i="12"/>
  <c r="BC56" i="28"/>
  <c r="BC57" i="28"/>
  <c r="L13" i="10"/>
  <c r="AZ15" i="10"/>
  <c r="AT51" i="14"/>
  <c r="AT50" i="14"/>
  <c r="AZ59" i="29"/>
  <c r="H13" i="10"/>
  <c r="AV15" i="10"/>
  <c r="AV16" i="10"/>
  <c r="H13" i="24"/>
  <c r="AV16" i="24"/>
  <c r="AV15" i="24"/>
  <c r="AU24" i="29"/>
  <c r="AU25" i="29"/>
  <c r="G30" i="29"/>
  <c r="AX67" i="12"/>
  <c r="AX68" i="12"/>
  <c r="AV51" i="29"/>
  <c r="AV50" i="29"/>
  <c r="AT40" i="16"/>
  <c r="AT41" i="16"/>
  <c r="F38" i="16"/>
  <c r="AZ33" i="15"/>
  <c r="L31" i="15"/>
  <c r="AZ34" i="15"/>
  <c r="AY24" i="27"/>
  <c r="K29" i="27"/>
  <c r="AY21" i="28"/>
  <c r="AY20" i="28"/>
  <c r="K23" i="28"/>
  <c r="BC54" i="16"/>
  <c r="BC55" i="16"/>
  <c r="AZ26" i="27"/>
  <c r="L31" i="27"/>
  <c r="AZ64" i="27"/>
  <c r="AZ63" i="27"/>
  <c r="BB40" i="16"/>
  <c r="N37" i="16"/>
  <c r="BB39" i="16"/>
  <c r="AZ57" i="29"/>
  <c r="AZ58" i="29"/>
  <c r="AV48" i="13"/>
  <c r="BA44" i="8"/>
  <c r="AU56" i="14"/>
  <c r="AU55" i="14"/>
  <c r="AV12" i="24"/>
  <c r="H10" i="24"/>
  <c r="AV13" i="24"/>
  <c r="AW51" i="16"/>
  <c r="AW52" i="16"/>
  <c r="AU55" i="12"/>
  <c r="AU56" i="12"/>
  <c r="BB12" i="28"/>
  <c r="N9" i="28"/>
  <c r="AZ60" i="29"/>
  <c r="BA43" i="14"/>
  <c r="BA44" i="14"/>
  <c r="AY63" i="15"/>
  <c r="AY62" i="15"/>
  <c r="AX28" i="27"/>
  <c r="J35" i="27"/>
  <c r="AX27" i="27"/>
  <c r="I34" i="16"/>
  <c r="AW36" i="16"/>
  <c r="AZ54" i="15"/>
  <c r="AZ53" i="15"/>
  <c r="AY58" i="29"/>
  <c r="AY57" i="29"/>
  <c r="BC13" i="8"/>
  <c r="O10" i="8"/>
  <c r="AZ48" i="10"/>
  <c r="AZ49" i="10"/>
  <c r="G14" i="10"/>
  <c r="AU17" i="10"/>
  <c r="AU16" i="10"/>
  <c r="BB64" i="29"/>
  <c r="BB65" i="29"/>
  <c r="AX53" i="14"/>
  <c r="AX52" i="14"/>
  <c r="AZ48" i="29"/>
  <c r="AZ49" i="29"/>
  <c r="AV13" i="28"/>
  <c r="H10" i="28"/>
  <c r="M13" i="10"/>
  <c r="BA15" i="10"/>
  <c r="AU50" i="14"/>
  <c r="AU51" i="14"/>
  <c r="BA58" i="29"/>
  <c r="BA59" i="29"/>
  <c r="AW15" i="10"/>
  <c r="I13" i="10"/>
  <c r="AW16" i="10"/>
  <c r="AW31" i="16"/>
  <c r="AW16" i="24"/>
  <c r="I13" i="24"/>
  <c r="AW15" i="24"/>
  <c r="AY67" i="12"/>
  <c r="AY68" i="12"/>
  <c r="AW50" i="29"/>
  <c r="AW51" i="29"/>
  <c r="AU41" i="16"/>
  <c r="G38" i="16"/>
  <c r="AU40" i="16"/>
  <c r="BA34" i="15"/>
  <c r="M31" i="15"/>
  <c r="BA33" i="15"/>
  <c r="AZ47" i="28"/>
  <c r="AZ46" i="28"/>
  <c r="AT51" i="27"/>
  <c r="AT50" i="27"/>
  <c r="AV42" i="16"/>
  <c r="AV41" i="16"/>
  <c r="AV12" i="11"/>
  <c r="AV11" i="11"/>
  <c r="H9" i="11"/>
  <c r="BA26" i="27"/>
  <c r="M31" i="27"/>
  <c r="BA63" i="27"/>
  <c r="BA64" i="27"/>
  <c r="BC40" i="16"/>
  <c r="O37" i="16"/>
  <c r="BC39" i="16"/>
  <c r="AX35" i="15"/>
  <c r="J33" i="15"/>
  <c r="AX36" i="15"/>
  <c r="AW48" i="13"/>
  <c r="AT61" i="13"/>
  <c r="BB59" i="8"/>
  <c r="AY49" i="8"/>
  <c r="H27" i="16"/>
  <c r="AV29" i="16"/>
  <c r="AV46" i="15"/>
  <c r="AV47" i="15"/>
  <c r="AW13" i="24"/>
  <c r="I10" i="24"/>
  <c r="AW12" i="24"/>
  <c r="BC49" i="29"/>
  <c r="BC50" i="29"/>
  <c r="AX43" i="16"/>
  <c r="AX42" i="16"/>
  <c r="AZ36" i="15"/>
  <c r="L33" i="15"/>
  <c r="AZ35" i="15"/>
  <c r="BC12" i="28"/>
  <c r="O9" i="28"/>
  <c r="BA60" i="29"/>
  <c r="AZ55" i="8"/>
  <c r="L27" i="16"/>
  <c r="AZ29" i="16"/>
  <c r="AZ30" i="16"/>
  <c r="N32" i="15"/>
  <c r="BB34" i="15"/>
  <c r="BB35" i="15"/>
  <c r="AZ54" i="29"/>
  <c r="AZ53" i="29"/>
  <c r="K35" i="27"/>
  <c r="AY28" i="27"/>
  <c r="AY27" i="27"/>
  <c r="AX22" i="10"/>
  <c r="J20" i="10"/>
  <c r="AX23" i="10"/>
  <c r="BA54" i="15"/>
  <c r="BA53" i="15"/>
  <c r="AV13" i="27"/>
  <c r="H11" i="27"/>
  <c r="AV14" i="27"/>
  <c r="J30" i="27"/>
  <c r="AX25" i="27"/>
  <c r="BA48" i="10"/>
  <c r="BA49" i="10"/>
  <c r="AZ50" i="14"/>
  <c r="AZ51" i="14"/>
  <c r="BC65" i="29"/>
  <c r="BC64" i="29"/>
  <c r="AY53" i="14"/>
  <c r="AY52" i="14"/>
  <c r="BA48" i="29"/>
  <c r="BA49" i="29"/>
  <c r="AW13" i="28"/>
  <c r="I10" i="28"/>
  <c r="F24" i="10"/>
  <c r="AT26" i="10"/>
  <c r="AT27" i="10"/>
  <c r="AV57" i="12"/>
  <c r="AV58" i="12"/>
  <c r="AX48" i="29"/>
  <c r="AX49" i="29"/>
  <c r="AT61" i="11"/>
  <c r="AT60" i="11"/>
  <c r="AT52" i="14"/>
  <c r="AT53" i="14"/>
  <c r="N15" i="27"/>
  <c r="BB15" i="27"/>
  <c r="AV62" i="16"/>
  <c r="AV61" i="16"/>
  <c r="H22" i="10"/>
  <c r="AV25" i="10"/>
  <c r="AV24" i="10"/>
  <c r="AZ23" i="27"/>
  <c r="AZ24" i="27"/>
  <c r="L29" i="27"/>
  <c r="AZ20" i="28"/>
  <c r="L23" i="28"/>
  <c r="AX62" i="16"/>
  <c r="AX63" i="16"/>
  <c r="AT60" i="12"/>
  <c r="AT61" i="12"/>
  <c r="BA46" i="28"/>
  <c r="BA47" i="28"/>
  <c r="AU51" i="27"/>
  <c r="AU50" i="27"/>
  <c r="BB59" i="29"/>
  <c r="AW42" i="16"/>
  <c r="AW41" i="16"/>
  <c r="AW12" i="11"/>
  <c r="I9" i="11"/>
  <c r="AW11" i="11"/>
  <c r="AZ69" i="28"/>
  <c r="AZ68" i="28"/>
  <c r="H32" i="27"/>
  <c r="AV27" i="27"/>
  <c r="AV66" i="10"/>
  <c r="AV65" i="10"/>
  <c r="AY36" i="15"/>
  <c r="K33" i="15"/>
  <c r="AY35" i="15"/>
  <c r="AV26" i="27"/>
  <c r="AV25" i="27"/>
  <c r="H31" i="27"/>
  <c r="AV28" i="26"/>
  <c r="H26" i="26"/>
  <c r="F37" i="29"/>
  <c r="AT29" i="29"/>
  <c r="AT30" i="29"/>
  <c r="I27" i="16"/>
  <c r="AW29" i="16"/>
  <c r="AW46" i="15"/>
  <c r="AW47" i="15"/>
  <c r="AT58" i="29"/>
  <c r="AT57" i="29"/>
  <c r="AY43" i="16"/>
  <c r="AY42" i="16"/>
  <c r="M33" i="15"/>
  <c r="BA35" i="15"/>
  <c r="BA36" i="15"/>
  <c r="BB34" i="27"/>
  <c r="BB35" i="27"/>
  <c r="M27" i="16"/>
  <c r="BA30" i="16"/>
  <c r="BA29" i="16"/>
  <c r="BC34" i="15"/>
  <c r="O32" i="15"/>
  <c r="BC35" i="15"/>
  <c r="BA54" i="29"/>
  <c r="BA53" i="29"/>
  <c r="AY22" i="10"/>
  <c r="AY23" i="10"/>
  <c r="K20" i="10"/>
  <c r="AZ44" i="12"/>
  <c r="AZ43" i="12"/>
  <c r="AW14" i="27"/>
  <c r="I11" i="27"/>
  <c r="AW13" i="27"/>
  <c r="K30" i="27"/>
  <c r="AY25" i="27"/>
  <c r="BB53" i="14"/>
  <c r="BB52" i="14"/>
  <c r="BA51" i="14"/>
  <c r="BA50" i="14"/>
  <c r="AT60" i="29"/>
  <c r="AT59" i="29"/>
  <c r="AZ58" i="14"/>
  <c r="AZ59" i="14"/>
  <c r="AZ59" i="15"/>
  <c r="AZ58" i="15"/>
  <c r="G24" i="10"/>
  <c r="AU27" i="10"/>
  <c r="AU26" i="10"/>
  <c r="AW57" i="12"/>
  <c r="AW58" i="12"/>
  <c r="AY49" i="29"/>
  <c r="AY48" i="29"/>
  <c r="AU60" i="11"/>
  <c r="AU61" i="11"/>
  <c r="AU53" i="14"/>
  <c r="AU52" i="14"/>
  <c r="O15" i="27"/>
  <c r="BC15" i="27"/>
  <c r="AW62" i="16"/>
  <c r="AW61" i="16"/>
  <c r="I22" i="10"/>
  <c r="AW25" i="10"/>
  <c r="AW24" i="10"/>
  <c r="M29" i="27"/>
  <c r="BA24" i="27"/>
  <c r="BA23" i="27"/>
  <c r="M23" i="28"/>
  <c r="BA20" i="28"/>
  <c r="AY63" i="16"/>
  <c r="AY62" i="16"/>
  <c r="AU61" i="12"/>
  <c r="AU60" i="12"/>
  <c r="L8" i="27"/>
  <c r="AZ11" i="27"/>
  <c r="AZ65" i="10"/>
  <c r="AZ66" i="10"/>
  <c r="AT45" i="24"/>
  <c r="AT44" i="24"/>
  <c r="BA69" i="28"/>
  <c r="BA68" i="28"/>
  <c r="AW27" i="27"/>
  <c r="I32" i="27"/>
  <c r="AW66" i="10"/>
  <c r="AW65" i="10"/>
  <c r="AT26" i="11"/>
  <c r="AT25" i="11"/>
  <c r="F23" i="11"/>
  <c r="AW25" i="27"/>
  <c r="AW26" i="27"/>
  <c r="I31" i="27"/>
  <c r="AW29" i="26"/>
  <c r="I26" i="26"/>
  <c r="AW28" i="26"/>
  <c r="AU30" i="29"/>
  <c r="G37" i="29"/>
  <c r="AU29" i="29"/>
  <c r="AZ44" i="16"/>
  <c r="AZ43" i="16"/>
  <c r="AV62" i="12"/>
  <c r="AV61" i="12"/>
  <c r="AU57" i="29"/>
  <c r="AU58" i="29"/>
  <c r="AT70" i="16"/>
  <c r="AT69" i="16"/>
  <c r="BC34" i="27"/>
  <c r="BC35" i="27"/>
  <c r="N37" i="12"/>
  <c r="BB40" i="12"/>
  <c r="BB39" i="12"/>
  <c r="N29" i="22"/>
  <c r="BB31" i="22"/>
  <c r="BB32" i="22"/>
  <c r="AY13" i="8"/>
  <c r="K10" i="8"/>
  <c r="AZ53" i="14"/>
  <c r="AZ52" i="14"/>
  <c r="BA43" i="12"/>
  <c r="BA44" i="12"/>
  <c r="AV60" i="29"/>
  <c r="AV59" i="29"/>
  <c r="BC52" i="14"/>
  <c r="BC53" i="14"/>
  <c r="AU59" i="29"/>
  <c r="AU60" i="29"/>
  <c r="BA59" i="14"/>
  <c r="BA58" i="14"/>
  <c r="BA58" i="15"/>
  <c r="BA59" i="15"/>
  <c r="BB54" i="14"/>
  <c r="BB55" i="14"/>
  <c r="J18" i="16"/>
  <c r="AX20" i="16"/>
  <c r="AX21" i="16"/>
  <c r="AV52" i="14"/>
  <c r="AV51" i="14"/>
  <c r="N28" i="15"/>
  <c r="BB31" i="15"/>
  <c r="BB30" i="15"/>
  <c r="AV43" i="14"/>
  <c r="AV42" i="14"/>
  <c r="AX53" i="29"/>
  <c r="AX52" i="29"/>
  <c r="F27" i="16"/>
  <c r="AT29" i="16"/>
  <c r="AT40" i="27"/>
  <c r="AT41" i="27"/>
  <c r="M8" i="27"/>
  <c r="BA11" i="27"/>
  <c r="BA65" i="10"/>
  <c r="BA66" i="10"/>
  <c r="AU44" i="24"/>
  <c r="AU45" i="24"/>
  <c r="AU25" i="11"/>
  <c r="AU26" i="11"/>
  <c r="G23" i="11"/>
  <c r="F9" i="28"/>
  <c r="AT12" i="28"/>
  <c r="AX51" i="29"/>
  <c r="AX50" i="29"/>
  <c r="BA43" i="16"/>
  <c r="BA44" i="16"/>
  <c r="AW62" i="12"/>
  <c r="AW61" i="12"/>
  <c r="BB57" i="14"/>
  <c r="BB58" i="14"/>
  <c r="AV59" i="26"/>
  <c r="AV58" i="26"/>
  <c r="BB54" i="28"/>
  <c r="BB53" i="28"/>
  <c r="AU70" i="16"/>
  <c r="AU69" i="16"/>
  <c r="AZ60" i="27"/>
  <c r="AZ59" i="27"/>
  <c r="AZ44" i="27"/>
  <c r="AZ43" i="27"/>
  <c r="BC39" i="12"/>
  <c r="BC40" i="12"/>
  <c r="O37" i="12"/>
  <c r="BC32" i="22"/>
  <c r="O29" i="22"/>
  <c r="BC31" i="22"/>
  <c r="AX55" i="27"/>
  <c r="AX54" i="27"/>
  <c r="BA53" i="14"/>
  <c r="BA52" i="14"/>
  <c r="AW60" i="29"/>
  <c r="AW59" i="29"/>
  <c r="AX44" i="14"/>
  <c r="AX43" i="14"/>
  <c r="AZ28" i="28"/>
  <c r="L36" i="28"/>
  <c r="AZ53" i="27"/>
  <c r="AZ54" i="27"/>
  <c r="BB65" i="16"/>
  <c r="BB64" i="16"/>
  <c r="BC54" i="14"/>
  <c r="BC55" i="14"/>
  <c r="AY21" i="16"/>
  <c r="AY20" i="16"/>
  <c r="K18" i="16"/>
  <c r="AW51" i="14"/>
  <c r="AW52" i="14"/>
  <c r="BC31" i="15"/>
  <c r="O28" i="15"/>
  <c r="BC30" i="15"/>
  <c r="AW43" i="14"/>
  <c r="AW42" i="14"/>
  <c r="AY53" i="29"/>
  <c r="AY52" i="29"/>
  <c r="L28" i="8"/>
  <c r="AZ30" i="8"/>
  <c r="AZ31" i="8"/>
  <c r="G27" i="16"/>
  <c r="AU30" i="16"/>
  <c r="AU29" i="16"/>
  <c r="AU40" i="27"/>
  <c r="AU41" i="27"/>
  <c r="AT43" i="14"/>
  <c r="AT42" i="14"/>
  <c r="AX67" i="29"/>
  <c r="AX68" i="29"/>
  <c r="AX32" i="26"/>
  <c r="J29" i="26"/>
  <c r="AX31" i="26"/>
  <c r="BB70" i="15"/>
  <c r="BB69" i="15"/>
  <c r="H25" i="18"/>
  <c r="AV27" i="18"/>
  <c r="H10" i="12"/>
  <c r="AV12" i="12"/>
  <c r="G9" i="28"/>
  <c r="AU12" i="28"/>
  <c r="AY51" i="29"/>
  <c r="AY50" i="29"/>
  <c r="BA44" i="13"/>
  <c r="BC66" i="8"/>
  <c r="AU59" i="8"/>
  <c r="AW31" i="15"/>
  <c r="BC58" i="29"/>
  <c r="BB60" i="16"/>
  <c r="BB59" i="16"/>
  <c r="N33" i="15"/>
  <c r="BB36" i="15"/>
  <c r="BC57" i="14"/>
  <c r="BC58" i="14"/>
  <c r="AW59" i="26"/>
  <c r="AW58" i="26"/>
  <c r="BC53" i="28"/>
  <c r="BC54" i="28"/>
  <c r="BB65" i="14"/>
  <c r="BB64" i="14"/>
  <c r="AX67" i="15"/>
  <c r="AX68" i="15"/>
  <c r="N12" i="24"/>
  <c r="BB15" i="24"/>
  <c r="BB14" i="24"/>
  <c r="BA60" i="27"/>
  <c r="BA59" i="27"/>
  <c r="BA44" i="27"/>
  <c r="BA43" i="27"/>
  <c r="AZ34" i="16"/>
  <c r="L31" i="16"/>
  <c r="AZ33" i="16"/>
  <c r="AT35" i="15"/>
  <c r="F33" i="15"/>
  <c r="AT36" i="15"/>
  <c r="AX56" i="18"/>
  <c r="AX55" i="18"/>
  <c r="AY54" i="27"/>
  <c r="AY55" i="27"/>
  <c r="AZ68" i="14"/>
  <c r="AZ69" i="14"/>
  <c r="AX67" i="24"/>
  <c r="AX66" i="24"/>
  <c r="BB70" i="27"/>
  <c r="BB69" i="27"/>
  <c r="AY44" i="14"/>
  <c r="AY43" i="14"/>
  <c r="BA28" i="28"/>
  <c r="M36" i="28"/>
  <c r="BA54" i="27"/>
  <c r="BA53" i="27"/>
  <c r="BC64" i="16"/>
  <c r="BC65" i="16"/>
  <c r="AZ64" i="16"/>
  <c r="AZ63" i="16"/>
  <c r="BB50" i="15"/>
  <c r="BB49" i="15"/>
  <c r="AV56" i="16"/>
  <c r="AV57" i="16"/>
  <c r="AZ63" i="15"/>
  <c r="AZ64" i="15"/>
  <c r="AV65" i="29"/>
  <c r="AV66" i="29"/>
  <c r="AT65" i="18"/>
  <c r="AT64" i="18"/>
  <c r="M28" i="8"/>
  <c r="BA30" i="8"/>
  <c r="AT57" i="10"/>
  <c r="AT56" i="10"/>
  <c r="AV30" i="16"/>
  <c r="AX57" i="28"/>
  <c r="AX56" i="28"/>
  <c r="AX56" i="10"/>
  <c r="AX57" i="10"/>
  <c r="AZ57" i="12"/>
  <c r="AZ56" i="12"/>
  <c r="AU42" i="14"/>
  <c r="AU43" i="14"/>
  <c r="AY67" i="29"/>
  <c r="AY68" i="29"/>
  <c r="K29" i="26"/>
  <c r="AY31" i="26"/>
  <c r="AY32" i="26"/>
  <c r="BC69" i="15"/>
  <c r="BC70" i="15"/>
  <c r="I25" i="18"/>
  <c r="AW27" i="18"/>
  <c r="AV48" i="29"/>
  <c r="AV49" i="29"/>
  <c r="AT66" i="14"/>
  <c r="AT65" i="14"/>
  <c r="AW13" i="12"/>
  <c r="I10" i="12"/>
  <c r="AW12" i="12"/>
  <c r="AU49" i="8"/>
  <c r="BB42" i="8"/>
  <c r="BC59" i="16"/>
  <c r="BC60" i="16"/>
  <c r="O33" i="15"/>
  <c r="BC36" i="15"/>
  <c r="BB25" i="27"/>
  <c r="N31" i="27"/>
  <c r="BB26" i="27"/>
  <c r="BC65" i="14"/>
  <c r="BC64" i="14"/>
  <c r="AY67" i="15"/>
  <c r="AY68" i="15"/>
  <c r="BC15" i="24"/>
  <c r="O12" i="24"/>
  <c r="BC14" i="24"/>
  <c r="BB70" i="29"/>
  <c r="BB69" i="29"/>
  <c r="BA33" i="16"/>
  <c r="BA34" i="16"/>
  <c r="M31" i="16"/>
  <c r="AU36" i="15"/>
  <c r="G33" i="15"/>
  <c r="AU35" i="15"/>
  <c r="AY56" i="18"/>
  <c r="AY55" i="18"/>
  <c r="AT63" i="24"/>
  <c r="AT62" i="24"/>
  <c r="L30" i="27"/>
  <c r="AZ25" i="27"/>
  <c r="BA69" i="14"/>
  <c r="BA68" i="14"/>
  <c r="AY67" i="24"/>
  <c r="AY66" i="24"/>
  <c r="BC70" i="27"/>
  <c r="BC69" i="27"/>
  <c r="AV32" i="16"/>
  <c r="H29" i="16"/>
  <c r="F18" i="10"/>
  <c r="AT20" i="10"/>
  <c r="AT21" i="10"/>
  <c r="BB48" i="29"/>
  <c r="BB49" i="29"/>
  <c r="BB28" i="27"/>
  <c r="BB27" i="27"/>
  <c r="N35" i="27"/>
  <c r="AT56" i="16"/>
  <c r="AT55" i="16"/>
  <c r="J14" i="10"/>
  <c r="AX17" i="10"/>
  <c r="AT13" i="27"/>
  <c r="AT14" i="27"/>
  <c r="F11" i="27"/>
  <c r="AV11" i="8"/>
  <c r="BA64" i="16"/>
  <c r="BA63" i="16"/>
  <c r="BC50" i="15"/>
  <c r="BC49" i="15"/>
  <c r="BC44" i="28"/>
  <c r="BC45" i="28"/>
  <c r="AW57" i="16"/>
  <c r="AW56" i="16"/>
  <c r="BA64" i="15"/>
  <c r="BA63" i="15"/>
  <c r="AW66" i="29"/>
  <c r="AU64" i="18"/>
  <c r="AU65" i="18"/>
  <c r="AV32" i="27"/>
  <c r="AV31" i="27"/>
  <c r="AU56" i="10"/>
  <c r="AU57" i="10"/>
  <c r="AY57" i="28"/>
  <c r="AY56" i="28"/>
  <c r="K34" i="8"/>
  <c r="AY36" i="8"/>
  <c r="AY57" i="10"/>
  <c r="AY56" i="10"/>
  <c r="BA57" i="12"/>
  <c r="BA56" i="12"/>
  <c r="AT48" i="11"/>
  <c r="AT47" i="11"/>
  <c r="AV57" i="14"/>
  <c r="AV56" i="14"/>
  <c r="AX31" i="15"/>
  <c r="J28" i="15"/>
  <c r="AX30" i="15"/>
  <c r="AZ47" i="15"/>
  <c r="AZ48" i="15"/>
  <c r="AW48" i="29"/>
  <c r="AW49" i="29"/>
  <c r="AU66" i="14"/>
  <c r="AU65" i="14"/>
  <c r="BB55" i="15"/>
  <c r="BB54" i="15"/>
  <c r="AZ66" i="13"/>
  <c r="AU45" i="13"/>
  <c r="BA66" i="13"/>
  <c r="BC54" i="8"/>
  <c r="BC53" i="8"/>
  <c r="J15" i="8"/>
  <c r="AX18" i="8"/>
  <c r="AZ51" i="12"/>
  <c r="AZ52" i="12"/>
  <c r="K18" i="10"/>
  <c r="AY20" i="10"/>
  <c r="AY21" i="10"/>
  <c r="AU34" i="28"/>
  <c r="AU33" i="28"/>
  <c r="G16" i="27"/>
  <c r="AU16" i="27"/>
  <c r="AU15" i="27"/>
  <c r="BA70" i="27"/>
  <c r="BA69" i="27"/>
  <c r="AZ18" i="8"/>
  <c r="L15" i="8"/>
  <c r="O10" i="14"/>
  <c r="BC12" i="14"/>
  <c r="BC13" i="14"/>
  <c r="O14" i="15"/>
  <c r="BC17" i="15"/>
  <c r="BC16" i="15"/>
  <c r="J38" i="16"/>
  <c r="AX40" i="16"/>
  <c r="AX41" i="16"/>
  <c r="AW33" i="28"/>
  <c r="AW34" i="28"/>
  <c r="AY63" i="27"/>
  <c r="AY62" i="27"/>
  <c r="AU66" i="28"/>
  <c r="AU65" i="28"/>
  <c r="BA60" i="21"/>
  <c r="BA59" i="21"/>
  <c r="AY29" i="26"/>
  <c r="AY30" i="26"/>
  <c r="K27" i="26"/>
  <c r="BA33" i="28"/>
  <c r="BA34" i="28"/>
  <c r="AU61" i="27"/>
  <c r="AU60" i="27"/>
  <c r="BA35" i="27"/>
  <c r="BA34" i="27"/>
  <c r="AY44" i="8"/>
  <c r="H14" i="8"/>
  <c r="AV17" i="8"/>
  <c r="O12" i="14"/>
  <c r="BC15" i="14"/>
  <c r="BC14" i="14"/>
  <c r="AX24" i="16"/>
  <c r="J21" i="16"/>
  <c r="AX23" i="16"/>
  <c r="I15" i="12"/>
  <c r="AW17" i="12"/>
  <c r="AW18" i="12"/>
  <c r="AT20" i="27"/>
  <c r="AT21" i="27"/>
  <c r="F23" i="27"/>
  <c r="AX42" i="28"/>
  <c r="AX41" i="28"/>
  <c r="AT28" i="28"/>
  <c r="AT29" i="28"/>
  <c r="F36" i="28"/>
  <c r="K29" i="8"/>
  <c r="AY32" i="8"/>
  <c r="AT40" i="8"/>
  <c r="F37" i="8"/>
  <c r="H12" i="8"/>
  <c r="AV15" i="8"/>
  <c r="AV14" i="8"/>
  <c r="AX18" i="14"/>
  <c r="J15" i="14"/>
  <c r="L35" i="16"/>
  <c r="AZ38" i="16"/>
  <c r="AZ37" i="16"/>
  <c r="I25" i="24"/>
  <c r="AW27" i="24"/>
  <c r="AW28" i="24"/>
  <c r="AW20" i="27"/>
  <c r="AW21" i="27"/>
  <c r="I23" i="27"/>
  <c r="AY49" i="27"/>
  <c r="AY48" i="27"/>
  <c r="AV62" i="8"/>
  <c r="AV61" i="8"/>
  <c r="L26" i="8"/>
  <c r="AZ29" i="8"/>
  <c r="AV59" i="8"/>
  <c r="G36" i="14"/>
  <c r="AU39" i="14"/>
  <c r="AU38" i="14"/>
  <c r="AW48" i="18"/>
  <c r="AW49" i="18"/>
  <c r="H11" i="23"/>
  <c r="AV14" i="23"/>
  <c r="AV13" i="23"/>
  <c r="BB24" i="28"/>
  <c r="N29" i="28"/>
  <c r="BB23" i="28"/>
  <c r="BB43" i="8"/>
  <c r="BB44" i="8"/>
  <c r="K24" i="8"/>
  <c r="AY27" i="8"/>
  <c r="J20" i="8"/>
  <c r="AX23" i="8"/>
  <c r="BA44" i="11"/>
  <c r="BA45" i="11"/>
  <c r="AZ66" i="16"/>
  <c r="AZ65" i="16"/>
  <c r="AT59" i="28"/>
  <c r="AT58" i="28"/>
  <c r="BA48" i="28"/>
  <c r="BA49" i="28"/>
  <c r="BC28" i="28"/>
  <c r="BC29" i="28"/>
  <c r="O36" i="28"/>
  <c r="BB60" i="8"/>
  <c r="BB63" i="8"/>
  <c r="I21" i="8"/>
  <c r="AW24" i="8"/>
  <c r="AX25" i="8"/>
  <c r="J22" i="8"/>
  <c r="J32" i="10"/>
  <c r="AX34" i="10"/>
  <c r="AX35" i="10"/>
  <c r="AY44" i="11"/>
  <c r="AY45" i="11"/>
  <c r="F21" i="22"/>
  <c r="AT23" i="22"/>
  <c r="AT24" i="22"/>
  <c r="K29" i="28"/>
  <c r="AY24" i="28"/>
  <c r="BC64" i="8"/>
  <c r="BC63" i="8"/>
  <c r="G8" i="8"/>
  <c r="AU11" i="8"/>
  <c r="AW43" i="11"/>
  <c r="AW44" i="11"/>
  <c r="AW23" i="21"/>
  <c r="I20" i="21"/>
  <c r="AW22" i="21"/>
  <c r="AV24" i="28"/>
  <c r="H29" i="28"/>
  <c r="AV23" i="28"/>
  <c r="F31" i="27"/>
  <c r="AT26" i="27"/>
  <c r="AT25" i="27"/>
  <c r="I35" i="8"/>
  <c r="AW38" i="8"/>
  <c r="BB50" i="8"/>
  <c r="BB49" i="8"/>
  <c r="J16" i="8"/>
  <c r="AX19" i="8"/>
  <c r="AX51" i="11"/>
  <c r="AX50" i="11"/>
  <c r="AT17" i="28"/>
  <c r="F17" i="28"/>
  <c r="AW59" i="27"/>
  <c r="AW58" i="27"/>
  <c r="AU50" i="28"/>
  <c r="AU49" i="28"/>
  <c r="BC15" i="8"/>
  <c r="BC14" i="8"/>
  <c r="O12" i="8"/>
  <c r="AV50" i="11"/>
  <c r="AV51" i="11"/>
  <c r="H26" i="18"/>
  <c r="AV28" i="18"/>
  <c r="AV29" i="18"/>
  <c r="J16" i="24"/>
  <c r="AX19" i="24"/>
  <c r="AX18" i="24"/>
  <c r="AU25" i="28"/>
  <c r="G30" i="28"/>
  <c r="BB35" i="8"/>
  <c r="N32" i="8"/>
  <c r="AX56" i="8"/>
  <c r="BC42" i="8"/>
  <c r="BC46" i="8"/>
  <c r="BC47" i="8"/>
  <c r="I23" i="16"/>
  <c r="AW26" i="16"/>
  <c r="AW25" i="16"/>
  <c r="L11" i="27"/>
  <c r="AZ13" i="27"/>
  <c r="AZ14" i="27"/>
  <c r="AT34" i="28"/>
  <c r="AT33" i="28"/>
  <c r="AZ57" i="13"/>
  <c r="AY18" i="8"/>
  <c r="K15" i="8"/>
  <c r="BA51" i="12"/>
  <c r="BA52" i="12"/>
  <c r="AX45" i="26"/>
  <c r="AX44" i="26"/>
  <c r="AZ61" i="23"/>
  <c r="AZ62" i="23"/>
  <c r="AT65" i="27"/>
  <c r="AT66" i="27"/>
  <c r="AX64" i="28"/>
  <c r="AX63" i="28"/>
  <c r="BA18" i="8"/>
  <c r="M15" i="8"/>
  <c r="J14" i="14"/>
  <c r="AX17" i="14"/>
  <c r="AX16" i="14"/>
  <c r="K38" i="16"/>
  <c r="AY40" i="16"/>
  <c r="AY41" i="16"/>
  <c r="BB66" i="27"/>
  <c r="BB65" i="27"/>
  <c r="AV64" i="28"/>
  <c r="AV63" i="28"/>
  <c r="BB66" i="8"/>
  <c r="BB40" i="21"/>
  <c r="N38" i="21"/>
  <c r="BB41" i="21"/>
  <c r="BB21" i="27"/>
  <c r="N23" i="27"/>
  <c r="BB20" i="27"/>
  <c r="AX23" i="28"/>
  <c r="AX22" i="28"/>
  <c r="J25" i="28"/>
  <c r="AX35" i="27"/>
  <c r="AX34" i="27"/>
  <c r="AU51" i="8"/>
  <c r="AW17" i="8"/>
  <c r="I14" i="8"/>
  <c r="J9" i="8"/>
  <c r="AX12" i="8"/>
  <c r="H26" i="10"/>
  <c r="AV28" i="10"/>
  <c r="AV29" i="10"/>
  <c r="K21" i="16"/>
  <c r="AY23" i="16"/>
  <c r="AY24" i="16"/>
  <c r="AU21" i="27"/>
  <c r="AU20" i="27"/>
  <c r="G23" i="27"/>
  <c r="AY41" i="28"/>
  <c r="AY42" i="28"/>
  <c r="AU28" i="28"/>
  <c r="AU29" i="28"/>
  <c r="G36" i="28"/>
  <c r="AU40" i="8"/>
  <c r="G37" i="8"/>
  <c r="AW15" i="8"/>
  <c r="I12" i="8"/>
  <c r="AV14" i="14"/>
  <c r="AV15" i="14"/>
  <c r="H12" i="14"/>
  <c r="AY17" i="14"/>
  <c r="K15" i="14"/>
  <c r="AY18" i="14"/>
  <c r="M35" i="16"/>
  <c r="BA38" i="16"/>
  <c r="BA37" i="16"/>
  <c r="H21" i="19"/>
  <c r="AV23" i="19"/>
  <c r="AV24" i="19"/>
  <c r="AV26" i="28"/>
  <c r="H31" i="28"/>
  <c r="N8" i="28"/>
  <c r="BB11" i="28"/>
  <c r="AT34" i="27"/>
  <c r="AT35" i="27"/>
  <c r="BA29" i="8"/>
  <c r="M26" i="8"/>
  <c r="AW59" i="8"/>
  <c r="I11" i="23"/>
  <c r="AW13" i="23"/>
  <c r="AW14" i="23"/>
  <c r="BC24" i="28"/>
  <c r="BC23" i="28"/>
  <c r="O29" i="28"/>
  <c r="BC44" i="8"/>
  <c r="AT26" i="8"/>
  <c r="K20" i="8"/>
  <c r="AY23" i="8"/>
  <c r="AX29" i="11"/>
  <c r="J27" i="11"/>
  <c r="AX30" i="11"/>
  <c r="AX48" i="18"/>
  <c r="AX49" i="18"/>
  <c r="BA66" i="16"/>
  <c r="BA65" i="16"/>
  <c r="AU59" i="28"/>
  <c r="AU58" i="28"/>
  <c r="AV37" i="28"/>
  <c r="AV36" i="28"/>
  <c r="AZ65" i="29"/>
  <c r="AZ64" i="29"/>
  <c r="BC60" i="8"/>
  <c r="AV68" i="8"/>
  <c r="AY25" i="8"/>
  <c r="K22" i="8"/>
  <c r="K32" i="10"/>
  <c r="AY35" i="10"/>
  <c r="AY34" i="10"/>
  <c r="AU23" i="22"/>
  <c r="G21" i="22"/>
  <c r="AU24" i="22"/>
  <c r="J19" i="12"/>
  <c r="AX22" i="12"/>
  <c r="AX21" i="12"/>
  <c r="AT52" i="23"/>
  <c r="AT51" i="23"/>
  <c r="AV67" i="28"/>
  <c r="AV66" i="28"/>
  <c r="AV33" i="8"/>
  <c r="H31" i="8"/>
  <c r="AV34" i="8"/>
  <c r="AY50" i="8"/>
  <c r="F17" i="19"/>
  <c r="AT20" i="19"/>
  <c r="AT19" i="19"/>
  <c r="AT62" i="16"/>
  <c r="AT61" i="16"/>
  <c r="I29" i="28"/>
  <c r="AW23" i="28"/>
  <c r="AW24" i="28"/>
  <c r="AU26" i="27"/>
  <c r="G31" i="27"/>
  <c r="BC50" i="8"/>
  <c r="BC49" i="8"/>
  <c r="AY19" i="8"/>
  <c r="K16" i="8"/>
  <c r="AY50" i="11"/>
  <c r="AY51" i="11"/>
  <c r="AU17" i="28"/>
  <c r="G17" i="28"/>
  <c r="BB20" i="28"/>
  <c r="N22" i="28"/>
  <c r="BB19" i="28"/>
  <c r="BB39" i="28"/>
  <c r="BB38" i="28"/>
  <c r="BC43" i="8"/>
  <c r="J18" i="8"/>
  <c r="AX21" i="8"/>
  <c r="AV41" i="8"/>
  <c r="AV42" i="8"/>
  <c r="AW50" i="11"/>
  <c r="AW51" i="11"/>
  <c r="I26" i="18"/>
  <c r="AW28" i="18"/>
  <c r="AW29" i="18"/>
  <c r="K16" i="24"/>
  <c r="AY19" i="24"/>
  <c r="AY18" i="24"/>
  <c r="J38" i="28"/>
  <c r="AX31" i="28"/>
  <c r="AY36" i="27"/>
  <c r="AY37" i="27"/>
  <c r="BC35" i="8"/>
  <c r="O32" i="8"/>
  <c r="AY56" i="8"/>
  <c r="L33" i="8"/>
  <c r="AZ36" i="8"/>
  <c r="N28" i="8"/>
  <c r="BB31" i="8"/>
  <c r="AX52" i="12"/>
  <c r="AX51" i="12"/>
  <c r="BB68" i="16"/>
  <c r="BB67" i="16"/>
  <c r="L9" i="23"/>
  <c r="AZ11" i="23"/>
  <c r="AZ12" i="23"/>
  <c r="BA14" i="27"/>
  <c r="BA13" i="27"/>
  <c r="M11" i="27"/>
  <c r="AX50" i="8"/>
  <c r="AX51" i="8"/>
  <c r="L20" i="10"/>
  <c r="AZ23" i="10"/>
  <c r="AY44" i="26"/>
  <c r="AY45" i="26"/>
  <c r="BA62" i="23"/>
  <c r="BA61" i="23"/>
  <c r="AT47" i="18"/>
  <c r="AT48" i="18"/>
  <c r="AU66" i="27"/>
  <c r="AU65" i="27"/>
  <c r="AY64" i="28"/>
  <c r="AY63" i="28"/>
  <c r="AW66" i="8"/>
  <c r="AX16" i="8"/>
  <c r="J14" i="8"/>
  <c r="AX17" i="8"/>
  <c r="AZ51" i="8"/>
  <c r="AZ50" i="8"/>
  <c r="AX49" i="12"/>
  <c r="AX50" i="12"/>
  <c r="K14" i="14"/>
  <c r="AY16" i="14"/>
  <c r="BC65" i="27"/>
  <c r="BC66" i="27"/>
  <c r="AW63" i="28"/>
  <c r="AW64" i="28"/>
  <c r="F15" i="8"/>
  <c r="AT18" i="8"/>
  <c r="BC41" i="21"/>
  <c r="O38" i="21"/>
  <c r="BC40" i="21"/>
  <c r="BC21" i="27"/>
  <c r="O23" i="27"/>
  <c r="BC20" i="27"/>
  <c r="AY22" i="28"/>
  <c r="AY23" i="28"/>
  <c r="K25" i="28"/>
  <c r="AY34" i="27"/>
  <c r="AY35" i="27"/>
  <c r="AV18" i="8"/>
  <c r="H15" i="8"/>
  <c r="AY12" i="8"/>
  <c r="K9" i="8"/>
  <c r="I26" i="10"/>
  <c r="AW28" i="10"/>
  <c r="AW29" i="10"/>
  <c r="AT38" i="16"/>
  <c r="F35" i="16"/>
  <c r="AT37" i="16"/>
  <c r="J31" i="28"/>
  <c r="AX26" i="28"/>
  <c r="AX48" i="28"/>
  <c r="AX47" i="28"/>
  <c r="AZ62" i="27"/>
  <c r="AZ61" i="27"/>
  <c r="I12" i="14"/>
  <c r="AW14" i="14"/>
  <c r="AW15" i="14"/>
  <c r="AV38" i="19"/>
  <c r="AV39" i="19"/>
  <c r="H36" i="19"/>
  <c r="I21" i="19"/>
  <c r="AW23" i="19"/>
  <c r="AW24" i="19"/>
  <c r="AW26" i="28"/>
  <c r="I31" i="28"/>
  <c r="BC11" i="28"/>
  <c r="O8" i="28"/>
  <c r="AU34" i="27"/>
  <c r="AU35" i="27"/>
  <c r="H24" i="8"/>
  <c r="AV26" i="8"/>
  <c r="AV27" i="8"/>
  <c r="AT31" i="8"/>
  <c r="AT30" i="8"/>
  <c r="F28" i="8"/>
  <c r="AX51" i="23"/>
  <c r="AX52" i="23"/>
  <c r="AV41" i="28"/>
  <c r="AV42" i="28"/>
  <c r="AV50" i="8"/>
  <c r="K27" i="11"/>
  <c r="AY30" i="11"/>
  <c r="AY29" i="11"/>
  <c r="AY49" i="18"/>
  <c r="AY48" i="18"/>
  <c r="L19" i="12"/>
  <c r="AZ22" i="12"/>
  <c r="AW36" i="28"/>
  <c r="AW37" i="28"/>
  <c r="BA64" i="29"/>
  <c r="BA65" i="29"/>
  <c r="BB61" i="8"/>
  <c r="AW68" i="8"/>
  <c r="K19" i="12"/>
  <c r="AY21" i="12"/>
  <c r="AY22" i="12"/>
  <c r="AU51" i="23"/>
  <c r="AU52" i="23"/>
  <c r="AW67" i="28"/>
  <c r="AW66" i="28"/>
  <c r="AW34" i="8"/>
  <c r="I31" i="8"/>
  <c r="AX47" i="8"/>
  <c r="AX48" i="8"/>
  <c r="G17" i="19"/>
  <c r="AU19" i="19"/>
  <c r="AU20" i="19"/>
  <c r="AW65" i="16"/>
  <c r="AW66" i="16"/>
  <c r="AU62" i="16"/>
  <c r="AU61" i="16"/>
  <c r="BB59" i="27"/>
  <c r="BB58" i="27"/>
  <c r="AV50" i="28"/>
  <c r="AV49" i="28"/>
  <c r="F35" i="8"/>
  <c r="AT38" i="8"/>
  <c r="AT25" i="8"/>
  <c r="AT24" i="8"/>
  <c r="F22" i="8"/>
  <c r="J38" i="14"/>
  <c r="AX41" i="14"/>
  <c r="AX40" i="14"/>
  <c r="AX32" i="27"/>
  <c r="AX33" i="27"/>
  <c r="BC20" i="28"/>
  <c r="BC19" i="28"/>
  <c r="O22" i="28"/>
  <c r="BC39" i="28"/>
  <c r="BC38" i="28"/>
  <c r="AX60" i="8"/>
  <c r="AX59" i="8"/>
  <c r="K18" i="8"/>
  <c r="AY21" i="8"/>
  <c r="AW41" i="8"/>
  <c r="AW42" i="8"/>
  <c r="L11" i="15"/>
  <c r="AZ13" i="15"/>
  <c r="AZ14" i="15"/>
  <c r="AY31" i="28"/>
  <c r="K38" i="28"/>
  <c r="AZ38" i="8"/>
  <c r="L35" i="8"/>
  <c r="AZ37" i="8"/>
  <c r="BA36" i="8"/>
  <c r="M33" i="8"/>
  <c r="BC31" i="8"/>
  <c r="O28" i="8"/>
  <c r="AY52" i="12"/>
  <c r="AY51" i="12"/>
  <c r="BC67" i="16"/>
  <c r="BC68" i="16"/>
  <c r="M9" i="23"/>
  <c r="BA11" i="23"/>
  <c r="BA12" i="23"/>
  <c r="AT31" i="28"/>
  <c r="F38" i="28"/>
  <c r="AT30" i="28"/>
  <c r="AT64" i="28"/>
  <c r="AT63" i="28"/>
  <c r="M20" i="10"/>
  <c r="BA23" i="10"/>
  <c r="N28" i="16"/>
  <c r="BB30" i="16"/>
  <c r="BB31" i="16"/>
  <c r="AU48" i="18"/>
  <c r="AU47" i="18"/>
  <c r="AV53" i="26"/>
  <c r="AV52" i="26"/>
  <c r="AZ11" i="28"/>
  <c r="L8" i="28"/>
  <c r="AV31" i="28"/>
  <c r="AV32" i="28"/>
  <c r="AZ28" i="8"/>
  <c r="L25" i="8"/>
  <c r="K14" i="8"/>
  <c r="AY16" i="8"/>
  <c r="AY17" i="8"/>
  <c r="BA51" i="8"/>
  <c r="BA50" i="8"/>
  <c r="AY49" i="12"/>
  <c r="AY50" i="12"/>
  <c r="L18" i="10"/>
  <c r="AZ20" i="10"/>
  <c r="AZ21" i="10"/>
  <c r="H17" i="28"/>
  <c r="AV17" i="28"/>
  <c r="AV16" i="28"/>
  <c r="AT20" i="28"/>
  <c r="F23" i="28"/>
  <c r="AZ54" i="28"/>
  <c r="AZ53" i="28"/>
  <c r="G15" i="8"/>
  <c r="AU18" i="8"/>
  <c r="AV46" i="24"/>
  <c r="AV45" i="24"/>
  <c r="F31" i="28"/>
  <c r="AT26" i="28"/>
  <c r="AV12" i="28"/>
  <c r="H9" i="28"/>
  <c r="AZ34" i="8"/>
  <c r="L32" i="8"/>
  <c r="AZ35" i="8"/>
  <c r="I15" i="8"/>
  <c r="AW18" i="8"/>
  <c r="AU38" i="16"/>
  <c r="G35" i="16"/>
  <c r="AU37" i="16"/>
  <c r="AY26" i="28"/>
  <c r="K31" i="28"/>
  <c r="AY48" i="28"/>
  <c r="AY47" i="28"/>
  <c r="BA62" i="27"/>
  <c r="BA61" i="27"/>
  <c r="F26" i="10"/>
  <c r="AT29" i="10"/>
  <c r="AT28" i="10"/>
  <c r="I36" i="19"/>
  <c r="AW38" i="19"/>
  <c r="AW39" i="19"/>
  <c r="AX67" i="21"/>
  <c r="AX66" i="21"/>
  <c r="AX29" i="28"/>
  <c r="AX30" i="28"/>
  <c r="J37" i="28"/>
  <c r="J8" i="28"/>
  <c r="AX11" i="28"/>
  <c r="AX70" i="27"/>
  <c r="AX69" i="27"/>
  <c r="I24" i="8"/>
  <c r="AW26" i="8"/>
  <c r="AW27" i="8"/>
  <c r="G28" i="8"/>
  <c r="AU31" i="8"/>
  <c r="AU30" i="8"/>
  <c r="BB21" i="8"/>
  <c r="BB22" i="8"/>
  <c r="N19" i="8"/>
  <c r="N34" i="18"/>
  <c r="BB37" i="18"/>
  <c r="BB36" i="18"/>
  <c r="F21" i="19"/>
  <c r="AT24" i="19"/>
  <c r="AT23" i="19"/>
  <c r="AY52" i="23"/>
  <c r="AY51" i="23"/>
  <c r="AW42" i="28"/>
  <c r="AW41" i="28"/>
  <c r="AW50" i="8"/>
  <c r="AT29" i="19"/>
  <c r="F27" i="19"/>
  <c r="AT30" i="19"/>
  <c r="M19" i="12"/>
  <c r="BA22" i="12"/>
  <c r="H21" i="24"/>
  <c r="AV23" i="24"/>
  <c r="AV24" i="24"/>
  <c r="AV18" i="28"/>
  <c r="H18" i="28"/>
  <c r="AZ21" i="28"/>
  <c r="AZ22" i="28"/>
  <c r="L24" i="28"/>
  <c r="BC61" i="8"/>
  <c r="AX57" i="8"/>
  <c r="I30" i="8"/>
  <c r="AW33" i="8"/>
  <c r="AV62" i="28"/>
  <c r="AV61" i="28"/>
  <c r="AV28" i="28"/>
  <c r="AV29" i="28"/>
  <c r="H36" i="28"/>
  <c r="J17" i="21"/>
  <c r="AX19" i="21"/>
  <c r="AX20" i="21"/>
  <c r="BC58" i="27"/>
  <c r="BC59" i="27"/>
  <c r="AW49" i="28"/>
  <c r="AW50" i="28"/>
  <c r="L31" i="8"/>
  <c r="AZ33" i="8"/>
  <c r="AU37" i="8"/>
  <c r="G35" i="8"/>
  <c r="AU38" i="8"/>
  <c r="AU25" i="8"/>
  <c r="G22" i="8"/>
  <c r="K38" i="14"/>
  <c r="AY41" i="14"/>
  <c r="AY40" i="14"/>
  <c r="BB62" i="16"/>
  <c r="BB61" i="16"/>
  <c r="L24" i="26"/>
  <c r="AZ27" i="26"/>
  <c r="AY32" i="27"/>
  <c r="AY33" i="27"/>
  <c r="AX53" i="28"/>
  <c r="AX52" i="28"/>
  <c r="AY60" i="8"/>
  <c r="AY59" i="8"/>
  <c r="AT56" i="8"/>
  <c r="AX22" i="8"/>
  <c r="J19" i="8"/>
  <c r="BA13" i="15"/>
  <c r="M11" i="15"/>
  <c r="BA14" i="15"/>
  <c r="AZ26" i="26"/>
  <c r="BB16" i="28"/>
  <c r="BB17" i="28"/>
  <c r="N17" i="28"/>
  <c r="AV66" i="27"/>
  <c r="AV65" i="27"/>
  <c r="BB50" i="28"/>
  <c r="BB49" i="28"/>
  <c r="BB51" i="8"/>
  <c r="BA38" i="8"/>
  <c r="BA37" i="8"/>
  <c r="M35" i="8"/>
  <c r="AY65" i="8"/>
  <c r="AY66" i="8"/>
  <c r="AX30" i="8"/>
  <c r="J28" i="8"/>
  <c r="AX31" i="8"/>
  <c r="AX55" i="10"/>
  <c r="AX54" i="10"/>
  <c r="F20" i="10"/>
  <c r="AT22" i="10"/>
  <c r="AT23" i="10"/>
  <c r="H33" i="18"/>
  <c r="AV36" i="18"/>
  <c r="AV35" i="18"/>
  <c r="AU31" i="28"/>
  <c r="G38" i="28"/>
  <c r="AU30" i="28"/>
  <c r="AU64" i="28"/>
  <c r="AU63" i="28"/>
  <c r="F14" i="8"/>
  <c r="AT17" i="8"/>
  <c r="L9" i="8"/>
  <c r="AZ12" i="8"/>
  <c r="F16" i="8"/>
  <c r="AT19" i="8"/>
  <c r="AZ55" i="10"/>
  <c r="AZ54" i="10"/>
  <c r="O28" i="16"/>
  <c r="BC31" i="16"/>
  <c r="BC30" i="16"/>
  <c r="AZ48" i="18"/>
  <c r="AZ47" i="18"/>
  <c r="AW53" i="26"/>
  <c r="AW52" i="26"/>
  <c r="M8" i="28"/>
  <c r="BA11" i="28"/>
  <c r="AW32" i="28"/>
  <c r="AW31" i="28"/>
  <c r="M25" i="8"/>
  <c r="BA28" i="8"/>
  <c r="AT54" i="8"/>
  <c r="AT55" i="8"/>
  <c r="AT52" i="12"/>
  <c r="AT51" i="12"/>
  <c r="M18" i="10"/>
  <c r="BA21" i="10"/>
  <c r="BB62" i="23"/>
  <c r="BB61" i="23"/>
  <c r="AV48" i="18"/>
  <c r="AV47" i="18"/>
  <c r="AW16" i="28"/>
  <c r="AW17" i="28"/>
  <c r="I17" i="28"/>
  <c r="AU20" i="28"/>
  <c r="AU21" i="28"/>
  <c r="G23" i="28"/>
  <c r="BA54" i="28"/>
  <c r="BA53" i="28"/>
  <c r="AZ17" i="8"/>
  <c r="L14" i="8"/>
  <c r="AZ16" i="8"/>
  <c r="L10" i="14"/>
  <c r="AZ13" i="14"/>
  <c r="H23" i="19"/>
  <c r="AV25" i="19"/>
  <c r="AV26" i="19"/>
  <c r="AW45" i="24"/>
  <c r="AW46" i="24"/>
  <c r="AU26" i="28"/>
  <c r="G31" i="28"/>
  <c r="I9" i="28"/>
  <c r="AW12" i="28"/>
  <c r="BA35" i="8"/>
  <c r="M32" i="8"/>
  <c r="N25" i="15"/>
  <c r="BB28" i="15"/>
  <c r="BB27" i="15"/>
  <c r="AZ29" i="28"/>
  <c r="L37" i="28"/>
  <c r="AZ30" i="28"/>
  <c r="F16" i="28"/>
  <c r="AT16" i="28"/>
  <c r="AZ58" i="8"/>
  <c r="G26" i="10"/>
  <c r="AU29" i="10"/>
  <c r="AU28" i="10"/>
  <c r="F34" i="18"/>
  <c r="AT36" i="18"/>
  <c r="AT37" i="18"/>
  <c r="AY67" i="21"/>
  <c r="AY66" i="21"/>
  <c r="AY29" i="28"/>
  <c r="AY30" i="28"/>
  <c r="K37" i="28"/>
  <c r="AY11" i="28"/>
  <c r="K8" i="28"/>
  <c r="AY70" i="27"/>
  <c r="AY69" i="27"/>
  <c r="F31" i="8"/>
  <c r="AT34" i="8"/>
  <c r="BB29" i="8"/>
  <c r="N26" i="8"/>
  <c r="BC22" i="8"/>
  <c r="O19" i="8"/>
  <c r="F10" i="14"/>
  <c r="AT13" i="14"/>
  <c r="AT12" i="14"/>
  <c r="O34" i="18"/>
  <c r="BC36" i="18"/>
  <c r="BC37" i="18"/>
  <c r="AU24" i="19"/>
  <c r="AU23" i="19"/>
  <c r="G21" i="19"/>
  <c r="BB59" i="28"/>
  <c r="BB58" i="28"/>
  <c r="AT11" i="28"/>
  <c r="F8" i="28"/>
  <c r="BA27" i="8"/>
  <c r="AX29" i="8"/>
  <c r="J26" i="8"/>
  <c r="AX15" i="8"/>
  <c r="J12" i="8"/>
  <c r="AX14" i="8"/>
  <c r="G27" i="19"/>
  <c r="AU29" i="19"/>
  <c r="AU30" i="19"/>
  <c r="I21" i="24"/>
  <c r="AW23" i="24"/>
  <c r="AW24" i="24"/>
  <c r="AW18" i="28"/>
  <c r="I18" i="28"/>
  <c r="BA21" i="28"/>
  <c r="M24" i="28"/>
  <c r="BA22" i="28"/>
  <c r="H29" i="8"/>
  <c r="AV31" i="8"/>
  <c r="AV32" i="8"/>
  <c r="AY57" i="8"/>
  <c r="L17" i="19"/>
  <c r="AZ20" i="19"/>
  <c r="AZ19" i="19"/>
  <c r="AW62" i="28"/>
  <c r="AW61" i="28"/>
  <c r="AW29" i="28"/>
  <c r="AW28" i="28"/>
  <c r="I36" i="28"/>
  <c r="AV56" i="8"/>
  <c r="F13" i="8"/>
  <c r="AT16" i="8"/>
  <c r="K17" i="21"/>
  <c r="AY19" i="21"/>
  <c r="AY20" i="21"/>
  <c r="AZ37" i="28"/>
  <c r="AZ38" i="28"/>
  <c r="BA33" i="8"/>
  <c r="BA34" i="8"/>
  <c r="M31" i="8"/>
  <c r="AT29" i="8"/>
  <c r="F26" i="8"/>
  <c r="H34" i="8"/>
  <c r="AV36" i="8"/>
  <c r="BB44" i="11"/>
  <c r="BB43" i="11"/>
  <c r="AZ53" i="24"/>
  <c r="AZ52" i="24"/>
  <c r="BC62" i="16"/>
  <c r="BC61" i="16"/>
  <c r="BA27" i="26"/>
  <c r="M24" i="26"/>
  <c r="AY53" i="28"/>
  <c r="AY52" i="28"/>
  <c r="AT70" i="27"/>
  <c r="AT69" i="27"/>
  <c r="BB69" i="8"/>
  <c r="AU56" i="8"/>
  <c r="AY22" i="8"/>
  <c r="K19" i="8"/>
  <c r="H11" i="11"/>
  <c r="AV14" i="11"/>
  <c r="AV13" i="11"/>
  <c r="BC17" i="28"/>
  <c r="BC16" i="28"/>
  <c r="O17" i="28"/>
  <c r="AW65" i="27"/>
  <c r="AW66" i="27"/>
  <c r="BC50" i="28"/>
  <c r="BC49" i="28"/>
  <c r="AV53" i="8"/>
  <c r="AV54" i="8"/>
  <c r="AV58" i="8"/>
  <c r="AY31" i="8"/>
  <c r="K28" i="8"/>
  <c r="AY30" i="8"/>
  <c r="AY55" i="10"/>
  <c r="AY54" i="10"/>
  <c r="G20" i="10"/>
  <c r="AU23" i="10"/>
  <c r="AU22" i="10"/>
  <c r="I33" i="18"/>
  <c r="AW35" i="18"/>
  <c r="AW36" i="18"/>
  <c r="AZ66" i="27"/>
  <c r="AZ65" i="27"/>
  <c r="AT45" i="28"/>
  <c r="AT44" i="28"/>
  <c r="G14" i="8"/>
  <c r="AU17" i="8"/>
  <c r="BA54" i="10"/>
  <c r="BA55" i="10"/>
  <c r="J38" i="26"/>
  <c r="AX41" i="26"/>
  <c r="AX40" i="26"/>
  <c r="BA48" i="18"/>
  <c r="BA47" i="18"/>
  <c r="L11" i="28"/>
  <c r="AZ14" i="28"/>
  <c r="AZ13" i="28"/>
  <c r="AU55" i="8"/>
  <c r="AU54" i="8"/>
  <c r="AU51" i="12"/>
  <c r="AU52" i="12"/>
  <c r="BC61" i="23"/>
  <c r="BC62" i="23"/>
  <c r="AT30" i="27"/>
  <c r="AT29" i="27"/>
  <c r="F37" i="27"/>
  <c r="AV27" i="28"/>
  <c r="H32" i="28"/>
  <c r="AX45" i="28"/>
  <c r="AX44" i="28"/>
  <c r="BA17" i="8"/>
  <c r="BA16" i="8"/>
  <c r="M14" i="8"/>
  <c r="M10" i="14"/>
  <c r="BA13" i="14"/>
  <c r="I23" i="19"/>
  <c r="AW26" i="19"/>
  <c r="AW25" i="19"/>
  <c r="H23" i="12"/>
  <c r="AV26" i="12"/>
  <c r="AV25" i="12"/>
  <c r="AZ30" i="27"/>
  <c r="L37" i="27"/>
  <c r="AZ44" i="28"/>
  <c r="AZ43" i="28"/>
  <c r="AT66" i="8"/>
  <c r="AT65" i="8"/>
  <c r="N36" i="14"/>
  <c r="BB38" i="14"/>
  <c r="BB39" i="14"/>
  <c r="N36" i="19"/>
  <c r="BB38" i="19"/>
  <c r="BB39" i="19"/>
  <c r="O25" i="15"/>
  <c r="BC28" i="15"/>
  <c r="BC27" i="15"/>
  <c r="BA30" i="28"/>
  <c r="M37" i="28"/>
  <c r="BA29" i="28"/>
  <c r="G16" i="28"/>
  <c r="AU16" i="28"/>
  <c r="AT43" i="8"/>
  <c r="AT44" i="8"/>
  <c r="AV24" i="16"/>
  <c r="H21" i="16"/>
  <c r="AV23" i="16"/>
  <c r="G34" i="18"/>
  <c r="AU37" i="18"/>
  <c r="AU36" i="18"/>
  <c r="AZ18" i="28"/>
  <c r="L18" i="28"/>
  <c r="BB35" i="28"/>
  <c r="BB34" i="28"/>
  <c r="J25" i="27"/>
  <c r="AX22" i="27"/>
  <c r="AX23" i="27"/>
  <c r="G31" i="8"/>
  <c r="AU34" i="8"/>
  <c r="AU33" i="8"/>
  <c r="O26" i="8"/>
  <c r="BC29" i="8"/>
  <c r="AU12" i="14"/>
  <c r="G10" i="14"/>
  <c r="AU13" i="14"/>
  <c r="AZ66" i="21"/>
  <c r="AZ67" i="21"/>
  <c r="BC59" i="28"/>
  <c r="BC58" i="28"/>
  <c r="G8" i="28"/>
  <c r="AU11" i="28"/>
  <c r="AY29" i="8"/>
  <c r="K26" i="8"/>
  <c r="AY14" i="8"/>
  <c r="K12" i="8"/>
  <c r="AY15" i="8"/>
  <c r="L29" i="28"/>
  <c r="AZ24" i="28"/>
  <c r="AZ23" i="28"/>
  <c r="BB45" i="27"/>
  <c r="BB44" i="27"/>
  <c r="AW32" i="8"/>
  <c r="AW31" i="8"/>
  <c r="I29" i="8"/>
  <c r="BC58" i="8"/>
  <c r="N27" i="8"/>
  <c r="BB30" i="8"/>
  <c r="J19" i="14"/>
  <c r="AX21" i="14"/>
  <c r="AX22" i="14"/>
  <c r="BA20" i="19"/>
  <c r="M17" i="19"/>
  <c r="BA19" i="19"/>
  <c r="AX66" i="16"/>
  <c r="AX65" i="16"/>
  <c r="AZ12" i="14"/>
  <c r="AZ11" i="14"/>
  <c r="L9" i="14"/>
  <c r="AX11" i="24"/>
  <c r="J9" i="24"/>
  <c r="AX12" i="24"/>
  <c r="AX13" i="28"/>
  <c r="J10" i="28"/>
  <c r="AX12" i="28"/>
  <c r="H29" i="27"/>
  <c r="AV24" i="27"/>
  <c r="AT61" i="8"/>
  <c r="AT15" i="8"/>
  <c r="F12" i="8"/>
  <c r="AT14" i="8"/>
  <c r="AU16" i="8"/>
  <c r="G13" i="8"/>
  <c r="BB67" i="11"/>
  <c r="BB66" i="11"/>
  <c r="H19" i="14"/>
  <c r="AV22" i="14"/>
  <c r="AX54" i="14"/>
  <c r="AX55" i="14"/>
  <c r="AZ51" i="21"/>
  <c r="AZ52" i="21"/>
  <c r="BA38" i="28"/>
  <c r="BA37" i="28"/>
  <c r="AZ59" i="8"/>
  <c r="AZ60" i="8"/>
  <c r="AU29" i="8"/>
  <c r="G26" i="8"/>
  <c r="AW37" i="8"/>
  <c r="I34" i="8"/>
  <c r="AW36" i="8"/>
  <c r="BC43" i="11"/>
  <c r="BC44" i="11"/>
  <c r="BA52" i="24"/>
  <c r="BA53" i="24"/>
  <c r="F8" i="24"/>
  <c r="AT11" i="24"/>
  <c r="AU70" i="27"/>
  <c r="AU69" i="27"/>
  <c r="AV49" i="8"/>
  <c r="AV48" i="8"/>
  <c r="L19" i="8"/>
  <c r="AZ22" i="8"/>
  <c r="I11" i="11"/>
  <c r="AW14" i="11"/>
  <c r="AW13" i="11"/>
  <c r="AV51" i="28"/>
  <c r="AV52" i="28"/>
  <c r="AV45" i="28"/>
  <c r="AV44" i="28"/>
  <c r="AW54" i="8"/>
  <c r="AW53" i="8"/>
  <c r="AW58" i="8"/>
  <c r="BA66" i="27"/>
  <c r="BA65" i="27"/>
  <c r="AU44" i="28"/>
  <c r="AU45" i="28"/>
  <c r="N25" i="8"/>
  <c r="BB28" i="8"/>
  <c r="BA12" i="8"/>
  <c r="BA11" i="8"/>
  <c r="M9" i="8"/>
  <c r="AX35" i="8"/>
  <c r="J32" i="8"/>
  <c r="AZ68" i="13"/>
  <c r="AY68" i="13"/>
  <c r="BC28" i="8"/>
  <c r="O25" i="8"/>
  <c r="BB19" i="8"/>
  <c r="N16" i="8"/>
  <c r="BB18" i="8"/>
  <c r="AZ50" i="12"/>
  <c r="AZ49" i="12"/>
  <c r="K38" i="26"/>
  <c r="AY40" i="26"/>
  <c r="AY41" i="26"/>
  <c r="F16" i="24"/>
  <c r="AT18" i="24"/>
  <c r="AT19" i="24"/>
  <c r="AY17" i="28"/>
  <c r="K17" i="28"/>
  <c r="BA13" i="28"/>
  <c r="BA14" i="28"/>
  <c r="M11" i="28"/>
  <c r="K32" i="8"/>
  <c r="AY35" i="8"/>
  <c r="H20" i="10"/>
  <c r="AV22" i="10"/>
  <c r="AV23" i="10"/>
  <c r="H36" i="16"/>
  <c r="AV39" i="16"/>
  <c r="AX40" i="21"/>
  <c r="J38" i="21"/>
  <c r="AX41" i="21"/>
  <c r="AU30" i="27"/>
  <c r="AU29" i="27"/>
  <c r="G37" i="27"/>
  <c r="I32" i="28"/>
  <c r="AW27" i="28"/>
  <c r="AY45" i="28"/>
  <c r="AY44" i="28"/>
  <c r="L12" i="14"/>
  <c r="AZ15" i="14"/>
  <c r="N28" i="18"/>
  <c r="BB31" i="18"/>
  <c r="BB30" i="18"/>
  <c r="I23" i="12"/>
  <c r="AW25" i="12"/>
  <c r="AW26" i="12"/>
  <c r="BA30" i="27"/>
  <c r="M37" i="27"/>
  <c r="BA44" i="28"/>
  <c r="BA43" i="28"/>
  <c r="AU66" i="8"/>
  <c r="AU65" i="8"/>
  <c r="AV21" i="8"/>
  <c r="H19" i="8"/>
  <c r="AV22" i="8"/>
  <c r="O36" i="14"/>
  <c r="BC38" i="14"/>
  <c r="BC39" i="14"/>
  <c r="O36" i="19"/>
  <c r="BC38" i="19"/>
  <c r="BC39" i="19"/>
  <c r="AX23" i="19"/>
  <c r="AX24" i="19"/>
  <c r="J21" i="19"/>
  <c r="BB18" i="28"/>
  <c r="N18" i="28"/>
  <c r="BB22" i="27"/>
  <c r="BB23" i="27"/>
  <c r="N25" i="27"/>
  <c r="AU44" i="8"/>
  <c r="AW24" i="16"/>
  <c r="AW23" i="16"/>
  <c r="I21" i="16"/>
  <c r="AZ21" i="16"/>
  <c r="L19" i="16"/>
  <c r="AZ22" i="16"/>
  <c r="N30" i="18"/>
  <c r="BB33" i="18"/>
  <c r="BB32" i="18"/>
  <c r="M18" i="28"/>
  <c r="BA18" i="28"/>
  <c r="BC35" i="28"/>
  <c r="BC34" i="28"/>
  <c r="AY23" i="27"/>
  <c r="AY22" i="27"/>
  <c r="K25" i="27"/>
  <c r="AY47" i="8"/>
  <c r="AX62" i="8"/>
  <c r="AX61" i="8"/>
  <c r="AV47" i="8"/>
  <c r="AV46" i="8"/>
  <c r="F31" i="11"/>
  <c r="AT34" i="11"/>
  <c r="AT33" i="11"/>
  <c r="BA66" i="21"/>
  <c r="BA67" i="21"/>
  <c r="J29" i="24"/>
  <c r="AX31" i="24"/>
  <c r="AX32" i="24"/>
  <c r="BB30" i="28"/>
  <c r="N37" i="28"/>
  <c r="AT41" i="28"/>
  <c r="AT40" i="28"/>
  <c r="L21" i="8"/>
  <c r="AZ23" i="8"/>
  <c r="AZ24" i="8"/>
  <c r="BA24" i="28"/>
  <c r="M29" i="28"/>
  <c r="BA23" i="28"/>
  <c r="BC45" i="27"/>
  <c r="BC44" i="27"/>
  <c r="AZ64" i="8"/>
  <c r="AZ63" i="8"/>
  <c r="AZ49" i="8"/>
  <c r="AZ48" i="8"/>
  <c r="BC30" i="8"/>
  <c r="O27" i="8"/>
  <c r="K19" i="14"/>
  <c r="AY22" i="14"/>
  <c r="AY21" i="14"/>
  <c r="AZ17" i="10"/>
  <c r="L14" i="10"/>
  <c r="AZ16" i="10"/>
  <c r="AY65" i="16"/>
  <c r="AY66" i="16"/>
  <c r="M9" i="14"/>
  <c r="BA12" i="14"/>
  <c r="BA11" i="14"/>
  <c r="K9" i="24"/>
  <c r="AY11" i="24"/>
  <c r="AY12" i="24"/>
  <c r="AY13" i="28"/>
  <c r="AY12" i="28"/>
  <c r="K10" i="28"/>
  <c r="AW24" i="27"/>
  <c r="I29" i="27"/>
  <c r="AU61" i="8"/>
  <c r="AZ57" i="8"/>
  <c r="AZ56" i="8"/>
  <c r="AU15" i="8"/>
  <c r="G12" i="8"/>
  <c r="AU14" i="8"/>
  <c r="AZ47" i="8"/>
  <c r="AZ46" i="8"/>
  <c r="BC67" i="11"/>
  <c r="BC66" i="11"/>
  <c r="AW21" i="14"/>
  <c r="I19" i="14"/>
  <c r="AW22" i="14"/>
  <c r="AY55" i="14"/>
  <c r="AY54" i="14"/>
  <c r="BA51" i="21"/>
  <c r="BA52" i="21"/>
  <c r="AV50" i="27"/>
  <c r="AV51" i="27"/>
  <c r="AX39" i="28"/>
  <c r="AX38" i="28"/>
  <c r="BA60" i="8"/>
  <c r="BB56" i="8"/>
  <c r="J21" i="8"/>
  <c r="AX24" i="8"/>
  <c r="F16" i="10"/>
  <c r="AT18" i="10"/>
  <c r="AT19" i="10"/>
  <c r="L13" i="12"/>
  <c r="AZ16" i="12"/>
  <c r="AZ15" i="12"/>
  <c r="N26" i="18"/>
  <c r="BB29" i="18"/>
  <c r="BB28" i="18"/>
  <c r="AU11" i="24"/>
  <c r="G8" i="24"/>
  <c r="AU25" i="27"/>
  <c r="AX28" i="8"/>
  <c r="J25" i="8"/>
  <c r="AW48" i="8"/>
  <c r="AW49" i="8"/>
  <c r="BA22" i="8"/>
  <c r="M19" i="8"/>
  <c r="J16" i="10"/>
  <c r="AX18" i="10"/>
  <c r="AX19" i="10"/>
  <c r="AT46" i="14"/>
  <c r="AT47" i="14"/>
  <c r="AT67" i="16"/>
  <c r="AT68" i="16"/>
  <c r="AW52" i="28"/>
  <c r="AW51" i="28"/>
  <c r="AW45" i="28"/>
  <c r="AW44" i="28"/>
  <c r="AX43" i="8"/>
  <c r="AT19" i="15"/>
  <c r="F16" i="15"/>
  <c r="AT18" i="15"/>
  <c r="L38" i="26"/>
  <c r="AZ41" i="26"/>
  <c r="AZ40" i="26"/>
  <c r="J35" i="28"/>
  <c r="AX28" i="28"/>
  <c r="AX27" i="28"/>
  <c r="AT36" i="27"/>
  <c r="AT37" i="27"/>
  <c r="AU19" i="8"/>
  <c r="G16" i="8"/>
  <c r="AX17" i="28"/>
  <c r="J17" i="28"/>
  <c r="BA68" i="13"/>
  <c r="AV67" i="8"/>
  <c r="AV66" i="8"/>
  <c r="BC19" i="8"/>
  <c r="O16" i="8"/>
  <c r="BC18" i="8"/>
  <c r="BA50" i="12"/>
  <c r="BA49" i="12"/>
  <c r="AV62" i="11"/>
  <c r="AV63" i="11"/>
  <c r="AU19" i="24"/>
  <c r="AU18" i="24"/>
  <c r="G16" i="24"/>
  <c r="BB30" i="27"/>
  <c r="BB29" i="27"/>
  <c r="N37" i="27"/>
  <c r="AV42" i="27"/>
  <c r="AV41" i="27"/>
  <c r="AW23" i="10"/>
  <c r="I20" i="10"/>
  <c r="AW22" i="10"/>
  <c r="AZ45" i="26"/>
  <c r="AZ44" i="26"/>
  <c r="I36" i="16"/>
  <c r="AW39" i="16"/>
  <c r="K38" i="21"/>
  <c r="AY40" i="21"/>
  <c r="AY41" i="21"/>
  <c r="H15" i="28"/>
  <c r="AV15" i="28"/>
  <c r="AV14" i="28"/>
  <c r="AY16" i="28"/>
  <c r="M12" i="14"/>
  <c r="BA15" i="14"/>
  <c r="F21" i="16"/>
  <c r="AT23" i="16"/>
  <c r="AT24" i="16"/>
  <c r="BC31" i="18"/>
  <c r="O28" i="18"/>
  <c r="BC30" i="18"/>
  <c r="J13" i="24"/>
  <c r="AX16" i="24"/>
  <c r="AX15" i="24"/>
  <c r="AT18" i="28"/>
  <c r="F18" i="28"/>
  <c r="AX16" i="28"/>
  <c r="BB48" i="27"/>
  <c r="BB49" i="27"/>
  <c r="AX38" i="8"/>
  <c r="AX39" i="8"/>
  <c r="J36" i="8"/>
  <c r="AU27" i="8"/>
  <c r="G24" i="8"/>
  <c r="AW22" i="8"/>
  <c r="AW21" i="8"/>
  <c r="I19" i="8"/>
  <c r="BA22" i="10"/>
  <c r="L27" i="10"/>
  <c r="AZ29" i="10"/>
  <c r="AZ30" i="10"/>
  <c r="H28" i="18"/>
  <c r="AV30" i="18"/>
  <c r="AV31" i="18"/>
  <c r="K21" i="19"/>
  <c r="AY23" i="19"/>
  <c r="AY24" i="19"/>
  <c r="BC18" i="28"/>
  <c r="O18" i="28"/>
  <c r="BC23" i="27"/>
  <c r="O25" i="27"/>
  <c r="BC65" i="8"/>
  <c r="AV29" i="8"/>
  <c r="H26" i="8"/>
  <c r="J17" i="8"/>
  <c r="AX20" i="8"/>
  <c r="AZ22" i="10"/>
  <c r="J31" i="11"/>
  <c r="AX33" i="11"/>
  <c r="AX34" i="11"/>
  <c r="BA21" i="16"/>
  <c r="M19" i="16"/>
  <c r="BA22" i="16"/>
  <c r="O30" i="18"/>
  <c r="BC32" i="18"/>
  <c r="BC33" i="18"/>
  <c r="BB14" i="28"/>
  <c r="N15" i="28"/>
  <c r="BB15" i="28"/>
  <c r="AV23" i="27"/>
  <c r="H25" i="27"/>
  <c r="AZ64" i="28"/>
  <c r="AZ63" i="28"/>
  <c r="BC52" i="8"/>
  <c r="BC51" i="8"/>
  <c r="J37" i="8"/>
  <c r="AX40" i="8"/>
  <c r="AY62" i="8"/>
  <c r="AY61" i="8"/>
  <c r="AW46" i="8"/>
  <c r="AW47" i="8"/>
  <c r="F12" i="14"/>
  <c r="AT15" i="14"/>
  <c r="AT14" i="14"/>
  <c r="AU34" i="11"/>
  <c r="G31" i="11"/>
  <c r="AU33" i="11"/>
  <c r="H30" i="18"/>
  <c r="AV33" i="18"/>
  <c r="AV32" i="18"/>
  <c r="K29" i="24"/>
  <c r="AY31" i="24"/>
  <c r="AY32" i="24"/>
  <c r="BC30" i="28"/>
  <c r="O37" i="28"/>
  <c r="AU41" i="28"/>
  <c r="AU40" i="28"/>
  <c r="AX34" i="8"/>
  <c r="J31" i="8"/>
  <c r="AX33" i="8"/>
  <c r="BA24" i="8"/>
  <c r="M21" i="8"/>
  <c r="BA23" i="8"/>
  <c r="BB26" i="8"/>
  <c r="N23" i="8"/>
  <c r="AZ51" i="23"/>
  <c r="AZ52" i="23"/>
  <c r="AZ42" i="28"/>
  <c r="AZ41" i="28"/>
  <c r="AY68" i="8"/>
  <c r="BA64" i="8"/>
  <c r="BA63" i="8"/>
  <c r="BA49" i="8"/>
  <c r="BA48" i="8"/>
  <c r="H20" i="8"/>
  <c r="AV23" i="8"/>
  <c r="AZ14" i="14"/>
  <c r="L11" i="14"/>
  <c r="M14" i="10"/>
  <c r="BA16" i="10"/>
  <c r="BA17" i="10"/>
  <c r="AT19" i="21"/>
  <c r="F17" i="21"/>
  <c r="AT20" i="21"/>
  <c r="AZ51" i="27"/>
  <c r="AZ50" i="27"/>
  <c r="H24" i="28"/>
  <c r="AV21" i="28"/>
  <c r="AV22" i="28"/>
  <c r="BB31" i="27"/>
  <c r="BB32" i="27"/>
  <c r="BB32" i="8"/>
  <c r="N29" i="8"/>
  <c r="BA57" i="8"/>
  <c r="BB24" i="8"/>
  <c r="N21" i="8"/>
  <c r="BA47" i="8"/>
  <c r="BA46" i="8"/>
  <c r="AZ51" i="11"/>
  <c r="AZ50" i="11"/>
  <c r="AW50" i="27"/>
  <c r="AW51" i="27"/>
  <c r="AY39" i="28"/>
  <c r="AY38" i="28"/>
  <c r="AT27" i="8"/>
  <c r="F25" i="8"/>
  <c r="AT28" i="8"/>
  <c r="BC56" i="8"/>
  <c r="AY24" i="8"/>
  <c r="K21" i="8"/>
  <c r="G16" i="10"/>
  <c r="AU18" i="10"/>
  <c r="AU19" i="10"/>
  <c r="M13" i="12"/>
  <c r="BA16" i="12"/>
  <c r="BA15" i="12"/>
  <c r="BC28" i="18"/>
  <c r="O26" i="18"/>
  <c r="BC29" i="18"/>
  <c r="BB22" i="28"/>
  <c r="BB21" i="28"/>
  <c r="N24" i="28"/>
  <c r="AY28" i="8"/>
  <c r="K25" i="8"/>
  <c r="L36" i="8"/>
  <c r="AZ39" i="8"/>
  <c r="BB23" i="8"/>
  <c r="N20" i="8"/>
  <c r="K16" i="10"/>
  <c r="AY19" i="10"/>
  <c r="AY18" i="10"/>
  <c r="AU46" i="14"/>
  <c r="AU47" i="14"/>
  <c r="AU67" i="16"/>
  <c r="AU68" i="16"/>
  <c r="AX57" i="27"/>
  <c r="AX56" i="27"/>
  <c r="AZ19" i="28"/>
  <c r="L21" i="28"/>
  <c r="AY43" i="8"/>
  <c r="J11" i="11"/>
  <c r="AX13" i="11"/>
  <c r="AX14" i="11"/>
  <c r="G16" i="15"/>
  <c r="AU19" i="15"/>
  <c r="AU18" i="15"/>
  <c r="M38" i="26"/>
  <c r="BA41" i="26"/>
  <c r="BA40" i="26"/>
  <c r="K35" i="28"/>
  <c r="AY28" i="28"/>
  <c r="AY27" i="28"/>
  <c r="AU37" i="27"/>
  <c r="AU36" i="27"/>
  <c r="H18" i="14"/>
  <c r="AV21" i="14"/>
  <c r="AV20" i="14"/>
  <c r="AW63" i="11"/>
  <c r="AW62" i="11"/>
  <c r="AV63" i="23"/>
  <c r="AV62" i="23"/>
  <c r="BC29" i="27"/>
  <c r="BC30" i="27"/>
  <c r="O37" i="27"/>
  <c r="AW42" i="27"/>
  <c r="AW41" i="27"/>
  <c r="BA45" i="26"/>
  <c r="BA44" i="26"/>
  <c r="J21" i="12"/>
  <c r="AX24" i="12"/>
  <c r="AX23" i="12"/>
  <c r="F29" i="24"/>
  <c r="AT32" i="24"/>
  <c r="AT31" i="24"/>
  <c r="AW15" i="28"/>
  <c r="I15" i="28"/>
  <c r="AW14" i="28"/>
  <c r="J26" i="10"/>
  <c r="AX29" i="10"/>
  <c r="AX28" i="10"/>
  <c r="AU24" i="16"/>
  <c r="AU23" i="16"/>
  <c r="G21" i="16"/>
  <c r="AT47" i="15"/>
  <c r="AT46" i="15"/>
  <c r="AY15" i="24"/>
  <c r="AY16" i="24"/>
  <c r="K13" i="24"/>
  <c r="AU18" i="28"/>
  <c r="G18" i="28"/>
  <c r="BC48" i="27"/>
  <c r="BC49" i="27"/>
  <c r="AY39" i="8"/>
  <c r="K36" i="8"/>
  <c r="BA30" i="10"/>
  <c r="M27" i="10"/>
  <c r="BA29" i="10"/>
  <c r="I28" i="18"/>
  <c r="AW31" i="18"/>
  <c r="AW30" i="18"/>
  <c r="AV60" i="21"/>
  <c r="AV59" i="21"/>
  <c r="F24" i="23"/>
  <c r="AT26" i="23"/>
  <c r="AT27" i="23"/>
  <c r="L15" i="28"/>
  <c r="AZ15" i="28"/>
  <c r="AX37" i="27"/>
  <c r="AX38" i="27"/>
  <c r="AW29" i="8"/>
  <c r="I26" i="8"/>
  <c r="N24" i="8"/>
  <c r="BB27" i="8"/>
  <c r="AY20" i="8"/>
  <c r="K17" i="8"/>
  <c r="H36" i="14"/>
  <c r="AV39" i="14"/>
  <c r="AV38" i="14"/>
  <c r="AY34" i="11"/>
  <c r="K31" i="11"/>
  <c r="AY33" i="11"/>
  <c r="BC15" i="28"/>
  <c r="O15" i="28"/>
  <c r="BC14" i="28"/>
  <c r="AW23" i="27"/>
  <c r="I25" i="27"/>
  <c r="BA63" i="28"/>
  <c r="BA64" i="28"/>
  <c r="AV44" i="8"/>
  <c r="AY40" i="8"/>
  <c r="K37" i="8"/>
  <c r="AT35" i="8"/>
  <c r="F33" i="8"/>
  <c r="AT36" i="8"/>
  <c r="J8" i="8"/>
  <c r="AX11" i="8"/>
  <c r="AU14" i="14"/>
  <c r="G12" i="14"/>
  <c r="AU15" i="14"/>
  <c r="H18" i="19"/>
  <c r="AV20" i="19"/>
  <c r="AV21" i="19"/>
  <c r="I30" i="18"/>
  <c r="AW33" i="18"/>
  <c r="AW32" i="18"/>
  <c r="AX18" i="28"/>
  <c r="J18" i="28"/>
  <c r="K31" i="8"/>
  <c r="AY34" i="8"/>
  <c r="BC26" i="8"/>
  <c r="O23" i="8"/>
  <c r="BA51" i="23"/>
  <c r="BA52" i="23"/>
  <c r="BA42" i="28"/>
  <c r="BA41" i="28"/>
  <c r="AZ27" i="8"/>
  <c r="AW56" i="8"/>
  <c r="AW23" i="8"/>
  <c r="I20" i="8"/>
  <c r="AT67" i="11"/>
  <c r="AT66" i="11"/>
  <c r="M11" i="14"/>
  <c r="BA14" i="14"/>
  <c r="AV30" i="19"/>
  <c r="H27" i="19"/>
  <c r="AV29" i="19"/>
  <c r="G17" i="21"/>
  <c r="AU20" i="21"/>
  <c r="AU19" i="21"/>
  <c r="BA51" i="27"/>
  <c r="BA50" i="27"/>
  <c r="I24" i="28"/>
  <c r="AW21" i="28"/>
  <c r="AW22" i="28"/>
  <c r="BC31" i="27"/>
  <c r="BC32" i="27"/>
  <c r="O29" i="8"/>
  <c r="BC32" i="8"/>
  <c r="BB58" i="8"/>
  <c r="O21" i="8"/>
  <c r="BC24" i="8"/>
  <c r="AT33" i="8"/>
  <c r="BA51" i="11"/>
  <c r="BA50" i="11"/>
  <c r="AT54" i="28"/>
  <c r="AT55" i="28"/>
  <c r="AU28" i="8"/>
  <c r="G25" i="8"/>
  <c r="AT52" i="15"/>
  <c r="AT51" i="15"/>
  <c r="L20" i="21"/>
  <c r="AZ23" i="21"/>
  <c r="AZ22" i="21"/>
  <c r="O24" i="28"/>
  <c r="BC21" i="28"/>
  <c r="BC22" i="28"/>
  <c r="AV54" i="28"/>
  <c r="AV53" i="28"/>
  <c r="J35" i="8"/>
  <c r="AX37" i="8"/>
  <c r="BA39" i="8"/>
  <c r="M36" i="8"/>
  <c r="O20" i="8"/>
  <c r="BC23" i="8"/>
  <c r="L23" i="16"/>
  <c r="AZ25" i="16"/>
  <c r="AZ26" i="16"/>
  <c r="F30" i="18"/>
  <c r="AT32" i="18"/>
  <c r="AT33" i="18"/>
  <c r="AY57" i="27"/>
  <c r="AY56" i="27"/>
  <c r="M21" i="28"/>
  <c r="BA19" i="28"/>
  <c r="K11" i="11"/>
  <c r="AY14" i="11"/>
  <c r="AY13" i="11"/>
  <c r="AT26" i="15"/>
  <c r="F23" i="15"/>
  <c r="AT25" i="15"/>
  <c r="AV59" i="18"/>
  <c r="AV58" i="18"/>
  <c r="F25" i="24"/>
  <c r="AT27" i="24"/>
  <c r="AT28" i="24"/>
  <c r="AZ17" i="28"/>
  <c r="L17" i="28"/>
  <c r="AZ37" i="27"/>
  <c r="AZ38" i="27"/>
  <c r="AV35" i="8"/>
  <c r="H32" i="8"/>
  <c r="BA66" i="8"/>
  <c r="BA65" i="8"/>
  <c r="AV16" i="14"/>
  <c r="AV17" i="14"/>
  <c r="H14" i="14"/>
  <c r="I18" i="14"/>
  <c r="AW20" i="14"/>
  <c r="AX59" i="18"/>
  <c r="AX58" i="18"/>
  <c r="AW63" i="23"/>
  <c r="AW62" i="23"/>
  <c r="AX25" i="28"/>
  <c r="J30" i="28"/>
  <c r="AV63" i="27"/>
  <c r="AV62" i="27"/>
  <c r="AX52" i="8"/>
  <c r="L23" i="19"/>
  <c r="AZ26" i="19"/>
  <c r="K21" i="12"/>
  <c r="AY24" i="12"/>
  <c r="AY23" i="12"/>
  <c r="G29" i="24"/>
  <c r="AU32" i="24"/>
  <c r="AU31" i="24"/>
  <c r="AV25" i="28"/>
  <c r="H30" i="28"/>
  <c r="K26" i="10"/>
  <c r="AY28" i="10"/>
  <c r="AY29" i="10"/>
  <c r="AU47" i="15"/>
  <c r="AU46" i="15"/>
  <c r="L38" i="16"/>
  <c r="AZ40" i="16"/>
  <c r="AZ41" i="16"/>
  <c r="J11" i="23"/>
  <c r="AX13" i="23"/>
  <c r="AX14" i="23"/>
  <c r="J15" i="28"/>
  <c r="AX14" i="28"/>
  <c r="AX15" i="28"/>
  <c r="AV22" i="27"/>
  <c r="H24" i="27"/>
  <c r="AT27" i="27"/>
  <c r="F32" i="27"/>
  <c r="H37" i="8"/>
  <c r="AV40" i="8"/>
  <c r="BC70" i="8"/>
  <c r="BC69" i="8"/>
  <c r="BB22" i="16"/>
  <c r="N19" i="16"/>
  <c r="BB21" i="16"/>
  <c r="AW60" i="21"/>
  <c r="AW59" i="21"/>
  <c r="G24" i="23"/>
  <c r="AU27" i="23"/>
  <c r="AU26" i="23"/>
  <c r="BA15" i="28"/>
  <c r="M15" i="28"/>
  <c r="O24" i="8"/>
  <c r="BC27" i="8"/>
  <c r="I36" i="14"/>
  <c r="AW39" i="14"/>
  <c r="AW38" i="14"/>
  <c r="AX59" i="21"/>
  <c r="AX60" i="21"/>
  <c r="F11" i="23"/>
  <c r="AT14" i="23"/>
  <c r="AT13" i="23"/>
  <c r="F29" i="28"/>
  <c r="AT23" i="28"/>
  <c r="AT24" i="28"/>
  <c r="BB12" i="27"/>
  <c r="BB11" i="27"/>
  <c r="N9" i="27"/>
  <c r="AW44" i="8"/>
  <c r="G33" i="8"/>
  <c r="AU36" i="8"/>
  <c r="AY11" i="8"/>
  <c r="K8" i="8"/>
  <c r="AT30" i="11"/>
  <c r="AT29" i="11"/>
  <c r="F27" i="11"/>
  <c r="I18" i="19"/>
  <c r="AW21" i="19"/>
  <c r="AW20" i="19"/>
  <c r="AY18" i="28"/>
  <c r="K18" i="28"/>
  <c r="F13" i="14"/>
  <c r="AT16" i="14"/>
  <c r="BB64" i="28"/>
  <c r="BB65" i="28"/>
  <c r="H8" i="28"/>
  <c r="AV11" i="28"/>
  <c r="L12" i="8"/>
  <c r="AZ15" i="8"/>
  <c r="AZ14" i="8"/>
  <c r="AU66" i="11"/>
  <c r="AU67" i="11"/>
  <c r="AX44" i="11"/>
  <c r="AX43" i="11"/>
  <c r="I27" i="19"/>
  <c r="AW30" i="19"/>
  <c r="AW29" i="19"/>
  <c r="AX58" i="28"/>
  <c r="AX59" i="28"/>
  <c r="F9" i="27"/>
  <c r="AT11" i="27"/>
  <c r="AT12" i="27"/>
  <c r="BC25" i="8"/>
  <c r="L38" i="14"/>
  <c r="AZ40" i="14"/>
  <c r="AZ41" i="14"/>
  <c r="F26" i="18"/>
  <c r="AT28" i="18"/>
  <c r="AT29" i="18"/>
  <c r="AU55" i="28"/>
  <c r="AU54" i="28"/>
  <c r="AZ61" i="8"/>
  <c r="AU51" i="15"/>
  <c r="AU52" i="15"/>
  <c r="M20" i="21"/>
  <c r="BA23" i="21"/>
  <c r="BA22" i="21"/>
  <c r="N38" i="28"/>
  <c r="BB31" i="28"/>
  <c r="L36" i="27"/>
  <c r="AZ28" i="27"/>
  <c r="AZ29" i="27"/>
  <c r="AW53" i="28"/>
  <c r="AW54" i="28"/>
  <c r="AY38" i="8"/>
  <c r="AY37" i="8"/>
  <c r="K35" i="8"/>
  <c r="M23" i="16"/>
  <c r="BA25" i="16"/>
  <c r="BA26" i="16"/>
  <c r="AV53" i="24"/>
  <c r="AV52" i="24"/>
  <c r="G30" i="18"/>
  <c r="AU33" i="18"/>
  <c r="AU32" i="18"/>
  <c r="AT41" i="8"/>
  <c r="F38" i="8"/>
  <c r="BB20" i="8"/>
  <c r="N17" i="8"/>
  <c r="H16" i="10"/>
  <c r="AV19" i="10"/>
  <c r="AV18" i="10"/>
  <c r="AU26" i="15"/>
  <c r="G23" i="15"/>
  <c r="AU25" i="15"/>
  <c r="AW59" i="18"/>
  <c r="AW58" i="18"/>
  <c r="G25" i="24"/>
  <c r="AU27" i="24"/>
  <c r="AU28" i="24"/>
  <c r="BA17" i="28"/>
  <c r="M17" i="28"/>
  <c r="BA16" i="28"/>
  <c r="BA38" i="27"/>
  <c r="BA37" i="27"/>
  <c r="AW35" i="8"/>
  <c r="I32" i="8"/>
  <c r="I14" i="14"/>
  <c r="AW16" i="14"/>
  <c r="AW17" i="14"/>
  <c r="AY58" i="18"/>
  <c r="AY59" i="18"/>
  <c r="AY25" i="28"/>
  <c r="K30" i="28"/>
  <c r="AW62" i="27"/>
  <c r="AW63" i="27"/>
  <c r="AY52" i="8"/>
  <c r="H22" i="8"/>
  <c r="AV25" i="8"/>
  <c r="M23" i="19"/>
  <c r="BA26" i="19"/>
  <c r="N8" i="24"/>
  <c r="BB11" i="24"/>
  <c r="AW25" i="28"/>
  <c r="I30" i="28"/>
  <c r="M38" i="16"/>
  <c r="BA41" i="16"/>
  <c r="BA40" i="16"/>
  <c r="K11" i="23"/>
  <c r="AY13" i="23"/>
  <c r="AY14" i="23"/>
  <c r="AY14" i="28"/>
  <c r="K15" i="28"/>
  <c r="AY15" i="28"/>
  <c r="AW22" i="27"/>
  <c r="I24" i="27"/>
  <c r="AU27" i="27"/>
  <c r="G32" i="27"/>
  <c r="AW39" i="8"/>
  <c r="AW40" i="8"/>
  <c r="I37" i="8"/>
  <c r="H10" i="14"/>
  <c r="AV12" i="14"/>
  <c r="AV13" i="14"/>
  <c r="BC22" i="16"/>
  <c r="BC21" i="16"/>
  <c r="O19" i="16"/>
  <c r="L27" i="26"/>
  <c r="AZ29" i="26"/>
  <c r="AX53" i="27"/>
  <c r="AX52" i="27"/>
  <c r="AZ32" i="28"/>
  <c r="AZ31" i="28"/>
  <c r="F36" i="8"/>
  <c r="AT39" i="8"/>
  <c r="AZ66" i="8"/>
  <c r="AZ67" i="8"/>
  <c r="J27" i="10"/>
  <c r="AX30" i="10"/>
  <c r="AY59" i="21"/>
  <c r="AY60" i="21"/>
  <c r="G11" i="23"/>
  <c r="AU14" i="23"/>
  <c r="AU13" i="23"/>
  <c r="AU23" i="28"/>
  <c r="AU24" i="28"/>
  <c r="G29" i="28"/>
  <c r="BC12" i="27"/>
  <c r="BC11" i="27"/>
  <c r="O9" i="27"/>
  <c r="AU30" i="11"/>
  <c r="G27" i="11"/>
  <c r="AU29" i="11"/>
  <c r="J21" i="24"/>
  <c r="AX23" i="24"/>
  <c r="AX24" i="24"/>
  <c r="F15" i="28"/>
  <c r="AT14" i="28"/>
  <c r="AT15" i="28"/>
  <c r="AZ19" i="8"/>
  <c r="L16" i="8"/>
  <c r="G13" i="14"/>
  <c r="AU16" i="14"/>
  <c r="N21" i="22"/>
  <c r="BB23" i="22"/>
  <c r="BB24" i="22"/>
  <c r="J27" i="20"/>
  <c r="AX29" i="20"/>
  <c r="AX30" i="20"/>
  <c r="BC65" i="28"/>
  <c r="BC64" i="28"/>
  <c r="AW11" i="28"/>
  <c r="I8" i="28"/>
  <c r="BB34" i="8"/>
  <c r="N31" i="8"/>
  <c r="AT47" i="8"/>
  <c r="AT48" i="8"/>
  <c r="BA15" i="8"/>
  <c r="M12" i="8"/>
  <c r="BA25" i="19"/>
  <c r="AY58" i="28"/>
  <c r="AY59" i="28"/>
  <c r="AU11" i="27"/>
  <c r="G9" i="27"/>
  <c r="AU12" i="27"/>
  <c r="H32" i="10"/>
  <c r="AV34" i="10"/>
  <c r="AV35" i="10"/>
  <c r="M38" i="14"/>
  <c r="BA41" i="14"/>
  <c r="BA40" i="14"/>
  <c r="G26" i="18"/>
  <c r="AU29" i="18"/>
  <c r="AU28" i="18"/>
  <c r="H18" i="16"/>
  <c r="AV20" i="16"/>
  <c r="AV21" i="16"/>
  <c r="AV47" i="28"/>
  <c r="AV46" i="28"/>
  <c r="AT21" i="28"/>
  <c r="F24" i="28"/>
  <c r="AT22" i="28"/>
  <c r="BA61" i="8"/>
  <c r="H10" i="8"/>
  <c r="AV12" i="8"/>
  <c r="AV13" i="8"/>
  <c r="AV55" i="19"/>
  <c r="AV56" i="19"/>
  <c r="BC31" i="28"/>
  <c r="O38" i="28"/>
  <c r="BA28" i="27"/>
  <c r="M36" i="27"/>
  <c r="BA29" i="27"/>
  <c r="AX52" i="15"/>
  <c r="AX51" i="15"/>
  <c r="AW53" i="24"/>
  <c r="AW52" i="24"/>
  <c r="AT52" i="22"/>
  <c r="AT51" i="22"/>
  <c r="AZ29" i="20"/>
  <c r="L27" i="20"/>
  <c r="AZ30" i="20"/>
  <c r="H25" i="8"/>
  <c r="AV28" i="8"/>
  <c r="G38" i="8"/>
  <c r="AU41" i="8"/>
  <c r="BC20" i="8"/>
  <c r="O17" i="8"/>
  <c r="I16" i="10"/>
  <c r="AW19" i="10"/>
  <c r="AW18" i="10"/>
  <c r="AT57" i="27"/>
  <c r="AT56" i="27"/>
  <c r="AZ25" i="28"/>
  <c r="L30" i="28"/>
  <c r="BB53" i="8"/>
  <c r="BB54" i="8"/>
  <c r="J18" i="10"/>
  <c r="AX21" i="10"/>
  <c r="AX20" i="10"/>
  <c r="AT16" i="27"/>
  <c r="F16" i="27"/>
  <c r="AT15" i="27"/>
  <c r="AZ70" i="27"/>
  <c r="AZ69" i="27"/>
  <c r="AX69" i="8"/>
  <c r="AX68" i="8"/>
  <c r="AW25" i="8"/>
  <c r="I22" i="8"/>
  <c r="N10" i="14"/>
  <c r="BB12" i="14"/>
  <c r="BB13" i="14"/>
  <c r="N14" i="15"/>
  <c r="BB16" i="15"/>
  <c r="BB17" i="15"/>
  <c r="O8" i="24"/>
  <c r="BC11" i="24"/>
  <c r="AV33" i="28"/>
  <c r="AV34" i="28"/>
  <c r="AX63" i="27"/>
  <c r="AX62" i="27"/>
  <c r="AT66" i="28"/>
  <c r="AT65" i="28"/>
  <c r="AU35" i="8"/>
  <c r="G32" i="8"/>
  <c r="AZ60" i="21"/>
  <c r="AZ59" i="21"/>
  <c r="AX30" i="26"/>
  <c r="AX29" i="26"/>
  <c r="J27" i="26"/>
  <c r="AZ33" i="28"/>
  <c r="AZ34" i="28"/>
  <c r="AT61" i="27"/>
  <c r="AT60" i="27"/>
  <c r="AZ35" i="27"/>
  <c r="AZ34" i="27"/>
  <c r="BB15" i="14"/>
  <c r="BB14" i="14"/>
  <c r="N12" i="14"/>
  <c r="I10" i="14"/>
  <c r="AW13" i="14"/>
  <c r="AW12" i="14"/>
  <c r="H15" i="12"/>
  <c r="AV18" i="12"/>
  <c r="AV17" i="12"/>
  <c r="BA30" i="26"/>
  <c r="M27" i="26"/>
  <c r="BA29" i="26"/>
  <c r="AY52" i="27"/>
  <c r="AY53" i="27"/>
  <c r="BA32" i="28"/>
  <c r="BA31" i="28"/>
  <c r="J29" i="8"/>
  <c r="AX32" i="8"/>
  <c r="AU39" i="8"/>
  <c r="G36" i="8"/>
  <c r="K27" i="10"/>
  <c r="AY30" i="10"/>
  <c r="H25" i="24"/>
  <c r="AV27" i="24"/>
  <c r="AV28" i="24"/>
  <c r="AV21" i="27"/>
  <c r="H23" i="27"/>
  <c r="AV20" i="27"/>
  <c r="AX48" i="27"/>
  <c r="AX49" i="27"/>
  <c r="AT38" i="14"/>
  <c r="F36" i="14"/>
  <c r="AT39" i="14"/>
  <c r="AY24" i="24"/>
  <c r="AY23" i="24"/>
  <c r="K21" i="24"/>
  <c r="AU14" i="28"/>
  <c r="AU15" i="28"/>
  <c r="G15" i="28"/>
  <c r="J24" i="8"/>
  <c r="AX27" i="8"/>
  <c r="AX26" i="8"/>
  <c r="M16" i="8"/>
  <c r="BA19" i="8"/>
  <c r="AZ44" i="11"/>
  <c r="AZ45" i="11"/>
  <c r="BC23" i="22"/>
  <c r="BC24" i="22"/>
  <c r="O21" i="22"/>
  <c r="K27" i="20"/>
  <c r="AY29" i="20"/>
  <c r="AY30" i="20"/>
  <c r="AZ49" i="28"/>
  <c r="AZ48" i="28"/>
  <c r="BB28" i="28"/>
  <c r="BB29" i="28"/>
  <c r="N36" i="28"/>
  <c r="O31" i="8"/>
  <c r="BC33" i="8"/>
  <c r="BC34" i="8"/>
  <c r="AU48" i="8"/>
  <c r="AU47" i="8"/>
  <c r="H21" i="8"/>
  <c r="AV24" i="8"/>
  <c r="J29" i="28"/>
  <c r="AX24" i="28"/>
  <c r="BA43" i="8"/>
  <c r="AT11" i="8"/>
  <c r="F8" i="8"/>
  <c r="I32" i="10"/>
  <c r="AW35" i="10"/>
  <c r="AW34" i="10"/>
  <c r="AV43" i="11"/>
  <c r="AV44" i="11"/>
  <c r="H20" i="21"/>
  <c r="AV22" i="21"/>
  <c r="AV23" i="21"/>
  <c r="I18" i="16"/>
  <c r="AW21" i="16"/>
  <c r="AW20" i="16"/>
  <c r="AW46" i="28"/>
  <c r="AW47" i="28"/>
  <c r="G24" i="28"/>
  <c r="AU22" i="28"/>
  <c r="AV37" i="8"/>
  <c r="AV38" i="8"/>
  <c r="H35" i="8"/>
  <c r="AZ43" i="8"/>
  <c r="AW13" i="8"/>
  <c r="AW12" i="8"/>
  <c r="I10" i="8"/>
  <c r="AW55" i="19"/>
  <c r="AW56" i="19"/>
  <c r="AV58" i="27"/>
  <c r="AV59" i="27"/>
  <c r="AT49" i="28"/>
  <c r="AT50" i="28"/>
  <c r="N12" i="8"/>
  <c r="BB15" i="8"/>
  <c r="BB14" i="8"/>
  <c r="AY51" i="15"/>
  <c r="AY52" i="15"/>
  <c r="AU51" i="22"/>
  <c r="AU52" i="22"/>
  <c r="M27" i="20"/>
  <c r="BA30" i="20"/>
  <c r="BA29" i="20"/>
  <c r="AT25" i="28"/>
  <c r="F30" i="28"/>
  <c r="AW28" i="8"/>
  <c r="I25" i="8"/>
  <c r="BB47" i="8"/>
  <c r="BB46" i="8"/>
  <c r="AV25" i="16"/>
  <c r="H23" i="16"/>
  <c r="AV26" i="16"/>
  <c r="AU57" i="27"/>
  <c r="AU56" i="27"/>
  <c r="M30" i="28"/>
  <c r="BA25" i="28"/>
  <c r="AX57" i="13"/>
  <c r="AU49" i="13"/>
  <c r="AW66" i="13"/>
  <c r="AU50" i="13"/>
  <c r="BA59" i="13"/>
  <c r="AZ64" i="13"/>
  <c r="AY69" i="13"/>
  <c r="AZ69" i="13"/>
  <c r="AW43" i="13"/>
  <c r="AT52" i="13"/>
  <c r="AZ59" i="13"/>
  <c r="AZ63" i="13"/>
  <c r="AZ53" i="13"/>
  <c r="AU60" i="13"/>
  <c r="AV43" i="13"/>
  <c r="AV36" i="13"/>
  <c r="H33" i="13"/>
  <c r="G19" i="13"/>
  <c r="AU22" i="13"/>
  <c r="AT36" i="13"/>
  <c r="F33" i="13"/>
  <c r="G18" i="13"/>
  <c r="AU21" i="13"/>
  <c r="AY22" i="13"/>
  <c r="K19" i="13"/>
  <c r="AY60" i="13"/>
  <c r="AY59" i="13"/>
  <c r="AY37" i="13"/>
  <c r="AY38" i="13"/>
  <c r="K35" i="13"/>
  <c r="AW47" i="13"/>
  <c r="AW46" i="13"/>
  <c r="AW38" i="13"/>
  <c r="AW39" i="13"/>
  <c r="I29" i="13"/>
  <c r="AW32" i="13"/>
  <c r="AU56" i="13"/>
  <c r="AU55" i="13"/>
  <c r="AU51" i="13"/>
  <c r="BB34" i="13"/>
  <c r="BB35" i="13"/>
  <c r="N32" i="13"/>
  <c r="M25" i="13"/>
  <c r="BA28" i="13"/>
  <c r="BA27" i="13"/>
  <c r="AV28" i="13"/>
  <c r="AV29" i="13"/>
  <c r="H26" i="13"/>
  <c r="AX65" i="13"/>
  <c r="H21" i="13"/>
  <c r="AV23" i="13"/>
  <c r="AV24" i="13"/>
  <c r="AU26" i="13"/>
  <c r="G23" i="13"/>
  <c r="K21" i="13"/>
  <c r="AY24" i="13"/>
  <c r="AV42" i="13"/>
  <c r="AV49" i="13"/>
  <c r="I22" i="13"/>
  <c r="AW25" i="13"/>
  <c r="J10" i="13"/>
  <c r="AX13" i="13"/>
  <c r="I33" i="13"/>
  <c r="AW36" i="13"/>
  <c r="AZ38" i="13"/>
  <c r="AZ39" i="13"/>
  <c r="BB70" i="13"/>
  <c r="BB69" i="13"/>
  <c r="AU36" i="13"/>
  <c r="G33" i="13"/>
  <c r="BB43" i="13"/>
  <c r="BB42" i="13"/>
  <c r="AT12" i="13"/>
  <c r="F9" i="13"/>
  <c r="AT11" i="13"/>
  <c r="AW61" i="13"/>
  <c r="AW62" i="13"/>
  <c r="AX39" i="13"/>
  <c r="L8" i="13"/>
  <c r="AZ11" i="13"/>
  <c r="O22" i="13"/>
  <c r="BC25" i="13"/>
  <c r="L9" i="13"/>
  <c r="AZ12" i="13"/>
  <c r="L13" i="13"/>
  <c r="AZ16" i="13"/>
  <c r="BA62" i="13"/>
  <c r="BA61" i="13"/>
  <c r="O11" i="13"/>
  <c r="BC14" i="13"/>
  <c r="BC13" i="13"/>
  <c r="BC34" i="13"/>
  <c r="BC35" i="13"/>
  <c r="O32" i="13"/>
  <c r="AZ27" i="13"/>
  <c r="AZ28" i="13"/>
  <c r="L25" i="13"/>
  <c r="AW29" i="13"/>
  <c r="AW28" i="13"/>
  <c r="I26" i="13"/>
  <c r="AY65" i="13"/>
  <c r="AW23" i="13"/>
  <c r="AW24" i="13"/>
  <c r="I21" i="13"/>
  <c r="AV14" i="13"/>
  <c r="AV13" i="13"/>
  <c r="H11" i="13"/>
  <c r="L32" i="13"/>
  <c r="AZ35" i="13"/>
  <c r="AW42" i="13"/>
  <c r="AW49" i="13"/>
  <c r="AT65" i="13"/>
  <c r="AT64" i="13"/>
  <c r="L14" i="13"/>
  <c r="AZ17" i="13"/>
  <c r="AU33" i="13"/>
  <c r="G30" i="13"/>
  <c r="BA38" i="13"/>
  <c r="BA39" i="13"/>
  <c r="BC70" i="13"/>
  <c r="BC69" i="13"/>
  <c r="AX68" i="13"/>
  <c r="BC43" i="13"/>
  <c r="BC42" i="13"/>
  <c r="BB20" i="13"/>
  <c r="N17" i="13"/>
  <c r="AU12" i="13"/>
  <c r="G9" i="13"/>
  <c r="AU11" i="13"/>
  <c r="AV62" i="13"/>
  <c r="AV61" i="13"/>
  <c r="AY39" i="13"/>
  <c r="BA11" i="13"/>
  <c r="M8" i="13"/>
  <c r="N22" i="13"/>
  <c r="BB25" i="13"/>
  <c r="BA12" i="13"/>
  <c r="M9" i="13"/>
  <c r="M13" i="13"/>
  <c r="BA16" i="13"/>
  <c r="BA15" i="13"/>
  <c r="AZ62" i="13"/>
  <c r="AZ61" i="13"/>
  <c r="N11" i="13"/>
  <c r="BB13" i="13"/>
  <c r="BB14" i="13"/>
  <c r="N21" i="13"/>
  <c r="BB23" i="13"/>
  <c r="BB24" i="13"/>
  <c r="AT69" i="13"/>
  <c r="AT68" i="13"/>
  <c r="J25" i="13"/>
  <c r="AX28" i="13"/>
  <c r="AX27" i="13"/>
  <c r="BB18" i="13"/>
  <c r="N15" i="13"/>
  <c r="BB19" i="13"/>
  <c r="N16" i="13"/>
  <c r="AW14" i="13"/>
  <c r="AW13" i="13"/>
  <c r="I11" i="13"/>
  <c r="BA35" i="13"/>
  <c r="M32" i="13"/>
  <c r="AT18" i="13"/>
  <c r="F15" i="13"/>
  <c r="AT19" i="13"/>
  <c r="F16" i="13"/>
  <c r="BB15" i="13"/>
  <c r="N12" i="13"/>
  <c r="AU64" i="13"/>
  <c r="AU65" i="13"/>
  <c r="M14" i="13"/>
  <c r="BA17" i="13"/>
  <c r="L22" i="13"/>
  <c r="AZ25" i="13"/>
  <c r="F30" i="13"/>
  <c r="AT33" i="13"/>
  <c r="AT48" i="13"/>
  <c r="AT47" i="13"/>
  <c r="AT43" i="13"/>
  <c r="AT42" i="13"/>
  <c r="BC20" i="13"/>
  <c r="O17" i="13"/>
  <c r="AZ43" i="13"/>
  <c r="AZ42" i="13"/>
  <c r="O9" i="13"/>
  <c r="BC12" i="13"/>
  <c r="AX23" i="13"/>
  <c r="J20" i="13"/>
  <c r="AX11" i="13"/>
  <c r="J8" i="13"/>
  <c r="F29" i="13"/>
  <c r="AT32" i="13"/>
  <c r="AU39" i="13"/>
  <c r="AU38" i="13"/>
  <c r="AU14" i="13"/>
  <c r="G11" i="13"/>
  <c r="AU13" i="13"/>
  <c r="BC24" i="13"/>
  <c r="O21" i="13"/>
  <c r="BC23" i="13"/>
  <c r="AU68" i="13"/>
  <c r="AU69" i="13"/>
  <c r="K25" i="13"/>
  <c r="AY27" i="13"/>
  <c r="AY28" i="13"/>
  <c r="O15" i="13"/>
  <c r="BC18" i="13"/>
  <c r="BC19" i="13"/>
  <c r="O16" i="13"/>
  <c r="AT40" i="13"/>
  <c r="AT41" i="13"/>
  <c r="AU18" i="13"/>
  <c r="G15" i="13"/>
  <c r="AU19" i="13"/>
  <c r="G16" i="13"/>
  <c r="O12" i="13"/>
  <c r="BC15" i="13"/>
  <c r="F28" i="13"/>
  <c r="AT30" i="13"/>
  <c r="AT31" i="13"/>
  <c r="AV66" i="13"/>
  <c r="M22" i="13"/>
  <c r="BA25" i="13"/>
  <c r="H32" i="13"/>
  <c r="AV34" i="13"/>
  <c r="AV35" i="13"/>
  <c r="J30" i="13"/>
  <c r="AX33" i="13"/>
  <c r="AU47" i="13"/>
  <c r="AU48" i="13"/>
  <c r="AU42" i="13"/>
  <c r="AU43" i="13"/>
  <c r="AU34" i="13"/>
  <c r="AU35" i="13"/>
  <c r="G32" i="13"/>
  <c r="BB22" i="13"/>
  <c r="N19" i="13"/>
  <c r="AV17" i="13"/>
  <c r="H14" i="13"/>
  <c r="BA42" i="13"/>
  <c r="BA43" i="13"/>
  <c r="BB12" i="13"/>
  <c r="N9" i="13"/>
  <c r="K20" i="13"/>
  <c r="AY23" i="13"/>
  <c r="K8" i="13"/>
  <c r="AY11" i="13"/>
  <c r="AU32" i="13"/>
  <c r="G29" i="13"/>
  <c r="AT38" i="13"/>
  <c r="AT39" i="13"/>
  <c r="F11" i="13"/>
  <c r="AT14" i="13"/>
  <c r="AT13" i="13"/>
  <c r="AX12" i="13"/>
  <c r="J9" i="13"/>
  <c r="AW37" i="13"/>
  <c r="I34" i="13"/>
  <c r="AX55" i="13"/>
  <c r="AX56" i="13"/>
  <c r="AX52" i="13"/>
  <c r="AX51" i="13"/>
  <c r="AU41" i="13"/>
  <c r="AU40" i="13"/>
  <c r="BA56" i="13"/>
  <c r="AZ52" i="13"/>
  <c r="AZ51" i="13"/>
  <c r="AZ32" i="13"/>
  <c r="L29" i="13"/>
  <c r="AT23" i="13"/>
  <c r="F21" i="13"/>
  <c r="AT24" i="13"/>
  <c r="G28" i="13"/>
  <c r="AU31" i="13"/>
  <c r="AU30" i="13"/>
  <c r="N30" i="13"/>
  <c r="BB33" i="13"/>
  <c r="AW30" i="13"/>
  <c r="I28" i="13"/>
  <c r="AW31" i="13"/>
  <c r="AW35" i="13"/>
  <c r="AW34" i="13"/>
  <c r="I32" i="13"/>
  <c r="K30" i="13"/>
  <c r="AY33" i="13"/>
  <c r="AT34" i="13"/>
  <c r="AT35" i="13"/>
  <c r="F32" i="13"/>
  <c r="O19" i="13"/>
  <c r="BC22" i="13"/>
  <c r="AW17" i="13"/>
  <c r="I14" i="13"/>
  <c r="N13" i="13"/>
  <c r="BB16" i="13"/>
  <c r="AZ14" i="13"/>
  <c r="L11" i="13"/>
  <c r="BC39" i="13"/>
  <c r="AX20" i="13"/>
  <c r="J17" i="13"/>
  <c r="AZ13" i="13"/>
  <c r="AZ21" i="13"/>
  <c r="L18" i="13"/>
  <c r="AV22" i="13"/>
  <c r="H19" i="13"/>
  <c r="BB52" i="13"/>
  <c r="BB51" i="13"/>
  <c r="AY12" i="13"/>
  <c r="K9" i="13"/>
  <c r="AV37" i="13"/>
  <c r="H34" i="13"/>
  <c r="AY55" i="13"/>
  <c r="AY56" i="13"/>
  <c r="AY51" i="13"/>
  <c r="AY52" i="13"/>
  <c r="AT62" i="13"/>
  <c r="F13" i="13"/>
  <c r="AT16" i="13"/>
  <c r="AT15" i="13"/>
  <c r="AZ56" i="13"/>
  <c r="BA51" i="13"/>
  <c r="BA52" i="13"/>
  <c r="M29" i="13"/>
  <c r="BA32" i="13"/>
  <c r="G21" i="13"/>
  <c r="AU24" i="13"/>
  <c r="AU23" i="13"/>
  <c r="BA58" i="13"/>
  <c r="BC33" i="13"/>
  <c r="O30" i="13"/>
  <c r="AV30" i="13"/>
  <c r="AV31" i="13"/>
  <c r="H28" i="13"/>
  <c r="BB54" i="13"/>
  <c r="BB55" i="13"/>
  <c r="J14" i="13"/>
  <c r="AX17" i="13"/>
  <c r="K28" i="13"/>
  <c r="AY31" i="13"/>
  <c r="AY30" i="13"/>
  <c r="AZ30" i="13"/>
  <c r="AZ31" i="13"/>
  <c r="L28" i="13"/>
  <c r="O13" i="13"/>
  <c r="BC16" i="13"/>
  <c r="M11" i="13"/>
  <c r="BA14" i="13"/>
  <c r="AY20" i="13"/>
  <c r="K17" i="13"/>
  <c r="BA21" i="13"/>
  <c r="M18" i="13"/>
  <c r="AW22" i="13"/>
  <c r="I19" i="13"/>
  <c r="BC51" i="13"/>
  <c r="BC52" i="13"/>
  <c r="AV52" i="13"/>
  <c r="AV51" i="13"/>
  <c r="AZ49" i="13"/>
  <c r="AZ48" i="13"/>
  <c r="BB62" i="13"/>
  <c r="BB61" i="13"/>
  <c r="AT25" i="13"/>
  <c r="F22" i="13"/>
  <c r="AX67" i="13"/>
  <c r="AU62" i="13"/>
  <c r="G13" i="13"/>
  <c r="AU15" i="13"/>
  <c r="AU16" i="13"/>
  <c r="K22" i="13"/>
  <c r="AY25" i="13"/>
  <c r="AZ67" i="13"/>
  <c r="AT20" i="13"/>
  <c r="F17" i="13"/>
  <c r="AZ58" i="13"/>
  <c r="AX34" i="13"/>
  <c r="AX35" i="13"/>
  <c r="J32" i="13"/>
  <c r="AT57" i="13"/>
  <c r="AT58" i="13"/>
  <c r="BC55" i="13"/>
  <c r="BC54" i="13"/>
  <c r="K14" i="13"/>
  <c r="AY17" i="13"/>
  <c r="AT45" i="13"/>
  <c r="J28" i="13"/>
  <c r="AX31" i="13"/>
  <c r="AX30" i="13"/>
  <c r="M28" i="13"/>
  <c r="BA30" i="13"/>
  <c r="BA31" i="13"/>
  <c r="BB32" i="13"/>
  <c r="N29" i="13"/>
  <c r="BB31" i="13"/>
  <c r="BB48" i="13"/>
  <c r="BB47" i="13"/>
  <c r="AT44" i="13"/>
  <c r="AY62" i="13"/>
  <c r="AZ20" i="13"/>
  <c r="L17" i="13"/>
  <c r="AW52" i="13"/>
  <c r="AW51" i="13"/>
  <c r="BA49" i="13"/>
  <c r="BA48" i="13"/>
  <c r="BC62" i="13"/>
  <c r="BC61" i="13"/>
  <c r="G22" i="13"/>
  <c r="AU25" i="13"/>
  <c r="AY67" i="13"/>
  <c r="AX14" i="13"/>
  <c r="J11" i="13"/>
  <c r="AX49" i="13"/>
  <c r="AX25" i="13"/>
  <c r="J22" i="13"/>
  <c r="BA67" i="13"/>
  <c r="AU20" i="13"/>
  <c r="G17" i="13"/>
  <c r="J15" i="13"/>
  <c r="AX18" i="13"/>
  <c r="K32" i="13"/>
  <c r="AY34" i="13"/>
  <c r="AY35" i="13"/>
  <c r="AU58" i="13"/>
  <c r="AU57" i="13"/>
  <c r="AZ34" i="13"/>
  <c r="L31" i="13"/>
  <c r="AZ33" i="13"/>
  <c r="AX36" i="13"/>
  <c r="J33" i="13"/>
  <c r="BC11" i="13"/>
  <c r="O8" i="13"/>
  <c r="J18" i="13"/>
  <c r="AX21" i="13"/>
  <c r="BB21" i="13"/>
  <c r="N18" i="13"/>
  <c r="BA64" i="13"/>
  <c r="BB39" i="13"/>
  <c r="O29" i="13"/>
  <c r="BC31" i="13"/>
  <c r="BC32" i="13"/>
  <c r="BC48" i="13"/>
  <c r="BC47" i="13"/>
  <c r="AU44" i="13"/>
  <c r="AU52" i="13"/>
  <c r="AX62" i="13"/>
  <c r="BA20" i="13"/>
  <c r="M17" i="13"/>
  <c r="BB29" i="13"/>
  <c r="N26" i="13"/>
  <c r="AX15" i="13"/>
  <c r="AX16" i="13"/>
  <c r="J13" i="13"/>
  <c r="BA29" i="13"/>
  <c r="M26" i="13"/>
  <c r="AT49" i="13"/>
  <c r="AZ65" i="13"/>
  <c r="AY14" i="13"/>
  <c r="K11" i="13"/>
  <c r="AY49" i="13"/>
  <c r="BC65" i="13"/>
  <c r="BC64" i="13"/>
  <c r="AT60" i="13"/>
  <c r="AT59" i="13"/>
  <c r="AY18" i="13"/>
  <c r="K15" i="13"/>
  <c r="AV56" i="13"/>
  <c r="AW11" i="13"/>
  <c r="I8" i="13"/>
  <c r="K16" i="13"/>
  <c r="AY19" i="13"/>
  <c r="BA33" i="13"/>
  <c r="BA34" i="13"/>
  <c r="M31" i="13"/>
  <c r="AY36" i="13"/>
  <c r="K33" i="13"/>
  <c r="BA19" i="13"/>
  <c r="BA18" i="13"/>
  <c r="M16" i="13"/>
  <c r="BB11" i="13"/>
  <c r="N8" i="13"/>
  <c r="AY21" i="13"/>
  <c r="K18" i="13"/>
  <c r="BC21" i="13"/>
  <c r="O18" i="13"/>
  <c r="AV20" i="13"/>
  <c r="H17" i="13"/>
  <c r="AV21" i="13"/>
  <c r="H18" i="13"/>
  <c r="AZ22" i="13"/>
  <c r="L19" i="13"/>
  <c r="AV15" i="13"/>
  <c r="H13" i="13"/>
  <c r="AV16" i="13"/>
  <c r="H15" i="13"/>
  <c r="AV18" i="13"/>
  <c r="H9" i="13"/>
  <c r="AV12" i="13"/>
  <c r="BC29" i="13"/>
  <c r="O26" i="13"/>
  <c r="AY16" i="13"/>
  <c r="AY15" i="13"/>
  <c r="K13" i="13"/>
  <c r="L26" i="13"/>
  <c r="AZ29" i="13"/>
  <c r="BA65" i="13"/>
  <c r="F26" i="13"/>
  <c r="AT29" i="13"/>
  <c r="AX48" i="13"/>
  <c r="AX47" i="13"/>
  <c r="BB65" i="13"/>
  <c r="BB64" i="13"/>
  <c r="AV11" i="13"/>
  <c r="H8" i="13"/>
  <c r="AX43" i="13"/>
  <c r="AX42" i="13"/>
  <c r="J16" i="13"/>
  <c r="AX19" i="13"/>
  <c r="N14" i="13"/>
  <c r="BB17" i="13"/>
  <c r="L16" i="13"/>
  <c r="AZ19" i="13"/>
  <c r="AZ18" i="13"/>
  <c r="F14" i="13"/>
  <c r="AT17" i="13"/>
  <c r="BB59" i="13"/>
  <c r="BB60" i="13"/>
  <c r="BA63" i="13"/>
  <c r="AW20" i="13"/>
  <c r="I17" i="13"/>
  <c r="I18" i="13"/>
  <c r="AW21" i="13"/>
  <c r="M19" i="13"/>
  <c r="BA22" i="13"/>
  <c r="AW16" i="13"/>
  <c r="I13" i="13"/>
  <c r="I15" i="13"/>
  <c r="AW18" i="13"/>
  <c r="AW12" i="13"/>
  <c r="I9" i="13"/>
  <c r="BB44" i="13"/>
  <c r="K29" i="13"/>
  <c r="AY32" i="13"/>
  <c r="L21" i="13"/>
  <c r="AZ23" i="13"/>
  <c r="AZ24" i="13"/>
  <c r="N25" i="13"/>
  <c r="BB27" i="13"/>
  <c r="BB28" i="13"/>
  <c r="G26" i="13"/>
  <c r="AU29" i="13"/>
  <c r="AV19" i="13"/>
  <c r="H16" i="13"/>
  <c r="AY48" i="13"/>
  <c r="AY47" i="13"/>
  <c r="AT28" i="13"/>
  <c r="F25" i="13"/>
  <c r="AT27" i="13"/>
  <c r="J26" i="13"/>
  <c r="AX29" i="13"/>
  <c r="AV27" i="13"/>
  <c r="AV26" i="13"/>
  <c r="H24" i="13"/>
  <c r="BA53" i="13"/>
  <c r="BB30" i="13"/>
  <c r="N27" i="13"/>
  <c r="AY42" i="13"/>
  <c r="AY43" i="13"/>
  <c r="BC17" i="13"/>
  <c r="O14" i="13"/>
  <c r="AT22" i="13"/>
  <c r="F19" i="13"/>
  <c r="AU17" i="13"/>
  <c r="G14" i="13"/>
  <c r="BC59" i="13"/>
  <c r="BC60" i="13"/>
  <c r="AT21" i="13"/>
  <c r="F18" i="13"/>
  <c r="J19" i="13"/>
  <c r="AX22" i="13"/>
  <c r="AX60" i="13"/>
  <c r="AX59" i="13"/>
  <c r="AX38" i="13"/>
  <c r="AX37" i="13"/>
  <c r="J35" i="13"/>
  <c r="AV46" i="13"/>
  <c r="AV47" i="13"/>
  <c r="AV39" i="13"/>
  <c r="AV38" i="13"/>
  <c r="AV32" i="13"/>
  <c r="H29" i="13"/>
  <c r="AT56" i="13"/>
  <c r="AT55" i="13"/>
  <c r="AT51" i="13"/>
  <c r="BA69" i="13"/>
  <c r="BC44" i="13"/>
  <c r="J29" i="13"/>
  <c r="AX32" i="13"/>
  <c r="BA23" i="13"/>
  <c r="BA24" i="13"/>
  <c r="M21" i="13"/>
  <c r="BC27" i="13"/>
  <c r="O25" i="13"/>
  <c r="BC28" i="13"/>
  <c r="AT26" i="13"/>
  <c r="F23" i="13"/>
  <c r="I16" i="13"/>
  <c r="AW19" i="13"/>
  <c r="AX24" i="13"/>
  <c r="J21" i="13"/>
  <c r="AU28" i="13"/>
  <c r="G25" i="13"/>
  <c r="AU27" i="13"/>
  <c r="K26" i="13"/>
  <c r="AY29" i="13"/>
  <c r="AW26" i="13"/>
  <c r="AW27" i="13"/>
  <c r="I24" i="13"/>
  <c r="AV25" i="13"/>
  <c r="H22" i="13"/>
  <c r="K10" i="13"/>
  <c r="AY13" i="13"/>
  <c r="BC30" i="13"/>
  <c r="O27" i="13"/>
</calcChain>
</file>

<file path=xl/sharedStrings.xml><?xml version="1.0" encoding="utf-8"?>
<sst xmlns="http://schemas.openxmlformats.org/spreadsheetml/2006/main" count="8026" uniqueCount="547">
  <si>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</si>
  <si>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</si>
  <si>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</si>
  <si>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</si>
  <si>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</si>
  <si>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</si>
  <si>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</si>
  <si>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</si>
  <si>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</si>
  <si>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</si>
  <si>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</si>
  <si>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</si>
  <si>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</si>
  <si>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</si>
  <si>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</si>
  <si>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</si>
  <si>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</si>
  <si>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</si>
  <si>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</si>
  <si>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</si>
  <si>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</si>
  <si>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</si>
  <si>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</si>
  <si>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</si>
  <si>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</si>
  <si>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</si>
  <si>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</si>
  <si>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</si>
  <si>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</si>
  <si>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</si>
  <si>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</si>
  <si>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</si>
  <si>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</si>
  <si>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</si>
  <si>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</si>
  <si>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</si>
  <si>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</si>
  <si>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</si>
  <si>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</si>
  <si>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</si>
  <si>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</si>
  <si>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</si>
  <si>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</si>
  <si>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</si>
  <si>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</si>
  <si>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</si>
  <si>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</si>
  <si>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</si>
  <si>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</si>
  <si>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</si>
  <si>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</si>
  <si>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</si>
  <si>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</si>
  <si>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</si>
  <si>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</si>
  <si>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</si>
  <si>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</si>
  <si>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</si>
  <si>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</si>
  <si>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</si>
  <si>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</si>
  <si>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</si>
  <si>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</si>
  <si>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</si>
  <si>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</si>
  <si>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</si>
  <si>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</si>
  <si>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</si>
  <si>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</si>
  <si>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</si>
  <si>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</si>
  <si>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</si>
  <si>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</si>
  <si>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</si>
  <si>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</si>
  <si>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</si>
  <si>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</si>
  <si>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</si>
  <si>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</si>
  <si>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</si>
  <si>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</si>
  <si>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</si>
  <si>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</si>
  <si>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</si>
  <si>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</si>
  <si>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スタートスタディ</t>
    <phoneticPr fontId="6"/>
  </si>
  <si>
    <t>総仕上げスタディ</t>
    <rPh sb="0" eb="3">
      <t>ソウシア</t>
    </rPh>
    <phoneticPr fontId="6"/>
  </si>
  <si>
    <t>28～31</t>
    <phoneticPr fontId="6"/>
  </si>
  <si>
    <t>46～49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</si>
  <si>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</si>
  <si>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</si>
  <si>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</si>
  <si>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</si>
  <si>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</si>
  <si>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</si>
  <si>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</si>
  <si>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</si>
  <si>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</si>
  <si>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</si>
  <si>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</si>
  <si>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</si>
  <si>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</si>
  <si>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</si>
  <si>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</si>
  <si>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</si>
  <si>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</si>
  <si>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</si>
  <si>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</si>
  <si>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</si>
  <si>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</si>
  <si>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</si>
  <si>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</si>
  <si>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</si>
  <si>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</si>
  <si>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</si>
  <si>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</si>
  <si>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</si>
  <si>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</si>
  <si>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</si>
  <si>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</si>
  <si>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</si>
  <si>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</si>
  <si>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</si>
  <si>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</si>
  <si>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</si>
  <si>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</si>
  <si>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</si>
  <si>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</si>
  <si>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</si>
  <si>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</si>
  <si>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</si>
  <si>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</si>
  <si>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</si>
  <si>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</si>
  <si>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</si>
  <si>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</si>
  <si>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</si>
  <si>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</si>
  <si>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36～37</t>
    <phoneticPr fontId="1"/>
  </si>
  <si>
    <t>24～25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</si>
  <si>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</si>
  <si>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</si>
  <si>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</si>
  <si>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</si>
  <si>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</si>
  <si>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</si>
  <si>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</si>
  <si>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34～39</t>
    <phoneticPr fontId="1"/>
  </si>
  <si>
    <t>40～43</t>
    <phoneticPr fontId="1"/>
  </si>
  <si>
    <t>44～47</t>
    <phoneticPr fontId="1"/>
  </si>
  <si>
    <t>48～51</t>
    <phoneticPr fontId="1"/>
  </si>
  <si>
    <t>52～57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</si>
  <si>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</si>
  <si>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</si>
  <si>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</si>
  <si>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</si>
  <si>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</si>
  <si>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</si>
  <si>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</si>
  <si>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</si>
  <si>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</si>
  <si>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</si>
  <si>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</si>
  <si>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</si>
  <si>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</si>
  <si>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</si>
  <si>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</si>
  <si>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</si>
  <si>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</si>
  <si>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</si>
  <si>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</si>
  <si>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</si>
  <si>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</si>
  <si>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</si>
  <si>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</si>
  <si>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</si>
  <si>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</si>
  <si>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</si>
  <si>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</si>
  <si>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</si>
  <si>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</si>
  <si>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</si>
  <si>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</si>
  <si>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</si>
  <si>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</si>
  <si>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</si>
  <si>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</si>
  <si>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</si>
  <si>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</si>
  <si>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</si>
  <si>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</si>
  <si>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16～21</t>
    <phoneticPr fontId="1"/>
  </si>
  <si>
    <t>34～39</t>
    <phoneticPr fontId="1"/>
  </si>
  <si>
    <t>52～57</t>
    <phoneticPr fontId="1"/>
  </si>
  <si>
    <t>66～69</t>
    <phoneticPr fontId="1"/>
  </si>
  <si>
    <t>70～75</t>
    <phoneticPr fontId="1"/>
  </si>
  <si>
    <t>70～75</t>
    <phoneticPr fontId="1"/>
  </si>
  <si>
    <t>34～39</t>
    <phoneticPr fontId="1"/>
  </si>
  <si>
    <t>16～21</t>
    <phoneticPr fontId="1"/>
  </si>
  <si>
    <t>16～21</t>
    <phoneticPr fontId="1"/>
  </si>
  <si>
    <t>34～39</t>
    <phoneticPr fontId="1"/>
  </si>
  <si>
    <t>14～19</t>
    <phoneticPr fontId="1"/>
  </si>
  <si>
    <t>32～37</t>
    <phoneticPr fontId="1"/>
  </si>
  <si>
    <t>50～55</t>
    <phoneticPr fontId="1"/>
  </si>
  <si>
    <t>68～73</t>
    <phoneticPr fontId="1"/>
  </si>
  <si>
    <t>86～93</t>
    <phoneticPr fontId="1"/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</si>
  <si>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</si>
  <si>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</si>
  <si>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</si>
  <si>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</si>
  <si>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</si>
  <si>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</si>
  <si>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</si>
  <si>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</si>
  <si>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</si>
  <si>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</si>
  <si>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</si>
  <si>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</si>
  <si>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</si>
  <si>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</si>
  <si>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</si>
  <si>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</si>
  <si>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</si>
  <si>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</si>
  <si>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</si>
  <si>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</si>
  <si>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</si>
  <si>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</si>
  <si>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</si>
  <si>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</si>
  <si>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</si>
  <si>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</si>
  <si>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</si>
  <si>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</si>
  <si>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</si>
  <si>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</si>
  <si>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</si>
  <si>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</si>
  <si>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</si>
  <si>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</si>
  <si>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</si>
  <si>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</si>
  <si>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</si>
  <si>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</si>
  <si>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94～96</t>
    <phoneticPr fontId="1"/>
  </si>
  <si>
    <t>到達度振り返りテスト</t>
    <rPh sb="0" eb="3">
      <t>トウタツド</t>
    </rPh>
    <rPh sb="3" eb="4">
      <t>フ</t>
    </rPh>
    <rPh sb="5" eb="6">
      <t>カエ</t>
    </rPh>
    <phoneticPr fontId="1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</si>
  <si>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</si>
  <si>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予備</t>
    <rPh sb="0" eb="2">
      <t>ヨビ</t>
    </rPh>
    <phoneticPr fontId="1"/>
  </si>
  <si>
    <t>スタートスタディ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</si>
  <si>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</si>
  <si>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</si>
  <si>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</si>
  <si>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</si>
  <si>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</si>
  <si>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</si>
  <si>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</si>
  <si>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</si>
  <si>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</si>
  <si>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</si>
  <si>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</si>
  <si>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</si>
  <si>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2～3</t>
    <phoneticPr fontId="6"/>
  </si>
  <si>
    <t>8～11</t>
    <phoneticPr fontId="1"/>
  </si>
  <si>
    <t>8～11</t>
    <phoneticPr fontId="1"/>
  </si>
  <si>
    <t>6～9</t>
    <phoneticPr fontId="6"/>
  </si>
  <si>
    <t>6～9</t>
    <phoneticPr fontId="6"/>
  </si>
  <si>
    <t>4～5</t>
    <phoneticPr fontId="6"/>
  </si>
  <si>
    <t>10～13</t>
    <phoneticPr fontId="6"/>
  </si>
  <si>
    <t>6～7</t>
    <phoneticPr fontId="6"/>
  </si>
  <si>
    <t>8～9</t>
    <phoneticPr fontId="6"/>
  </si>
  <si>
    <t>14～19</t>
    <phoneticPr fontId="6"/>
  </si>
  <si>
    <t>14～17</t>
    <phoneticPr fontId="1"/>
  </si>
  <si>
    <t>10～11</t>
    <phoneticPr fontId="6"/>
  </si>
  <si>
    <t>20～23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</si>
  <si>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</si>
  <si>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</si>
  <si>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</si>
  <si>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</si>
  <si>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30～33</t>
    <phoneticPr fontId="1"/>
  </si>
  <si>
    <t>16～17</t>
    <phoneticPr fontId="6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</si>
  <si>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</si>
  <si>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</si>
  <si>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</si>
  <si>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</si>
  <si>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</si>
  <si>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38～41</t>
    <phoneticPr fontId="6"/>
  </si>
  <si>
    <t>20～21</t>
    <phoneticPr fontId="6"/>
  </si>
  <si>
    <t>44～47</t>
    <phoneticPr fontId="1"/>
  </si>
  <si>
    <t>42～45</t>
    <phoneticPr fontId="6"/>
  </si>
  <si>
    <t>46～49</t>
    <phoneticPr fontId="6"/>
  </si>
  <si>
    <t>48～51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</si>
  <si>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</si>
  <si>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</si>
  <si>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</si>
  <si>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</si>
  <si>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56～59</t>
    <phoneticPr fontId="6"/>
  </si>
  <si>
    <t>56～59</t>
    <phoneticPr fontId="6"/>
  </si>
  <si>
    <t>62～65</t>
    <phoneticPr fontId="1"/>
  </si>
  <si>
    <t>60～63</t>
    <phoneticPr fontId="6"/>
  </si>
  <si>
    <t>28～29</t>
    <phoneticPr fontId="6"/>
  </si>
  <si>
    <t>30～31</t>
    <phoneticPr fontId="6"/>
  </si>
  <si>
    <t>64～67</t>
    <phoneticPr fontId="6"/>
  </si>
  <si>
    <t>64～67</t>
    <phoneticPr fontId="6"/>
  </si>
  <si>
    <t>32～33</t>
    <phoneticPr fontId="6"/>
  </si>
  <si>
    <t>32～33</t>
    <phoneticPr fontId="6"/>
  </si>
  <si>
    <t>70～75</t>
    <phoneticPr fontId="1"/>
  </si>
  <si>
    <t>68～73</t>
    <phoneticPr fontId="6"/>
  </si>
  <si>
    <t>70～73</t>
    <phoneticPr fontId="1"/>
  </si>
  <si>
    <t>34～35</t>
    <phoneticPr fontId="6"/>
  </si>
  <si>
    <t>74～77</t>
    <phoneticPr fontId="6"/>
  </si>
  <si>
    <t>34～35</t>
    <phoneticPr fontId="6"/>
  </si>
  <si>
    <t>34～35</t>
    <phoneticPr fontId="1"/>
  </si>
  <si>
    <t>36～37</t>
    <phoneticPr fontId="6"/>
  </si>
  <si>
    <t>36～37</t>
    <phoneticPr fontId="6"/>
  </si>
  <si>
    <t>80～83</t>
    <phoneticPr fontId="1"/>
  </si>
  <si>
    <t>78～81</t>
    <phoneticPr fontId="6"/>
  </si>
  <si>
    <t>38～39</t>
    <phoneticPr fontId="6"/>
  </si>
  <si>
    <t>38～39</t>
    <phoneticPr fontId="6"/>
  </si>
  <si>
    <t>82～85</t>
    <phoneticPr fontId="6"/>
  </si>
  <si>
    <t>38～41</t>
    <phoneticPr fontId="1"/>
  </si>
  <si>
    <t>40～41</t>
    <phoneticPr fontId="6"/>
  </si>
  <si>
    <t>88～93</t>
    <phoneticPr fontId="1"/>
  </si>
  <si>
    <t>86～93</t>
    <phoneticPr fontId="6"/>
  </si>
  <si>
    <t>86～91</t>
    <phoneticPr fontId="1"/>
  </si>
  <si>
    <t>40～41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</si>
  <si>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</si>
  <si>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</si>
  <si>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</si>
  <si>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</si>
  <si>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50～51</t>
    <phoneticPr fontId="6"/>
  </si>
  <si>
    <t>50～52</t>
    <phoneticPr fontId="6"/>
  </si>
  <si>
    <t>50～51</t>
    <phoneticPr fontId="6"/>
  </si>
  <si>
    <t>52～53</t>
    <phoneticPr fontId="6"/>
  </si>
  <si>
    <t>54～55</t>
    <phoneticPr fontId="6"/>
  </si>
  <si>
    <t>62～63</t>
    <phoneticPr fontId="6"/>
  </si>
  <si>
    <t>54～57</t>
    <phoneticPr fontId="6"/>
  </si>
  <si>
    <t>58～60</t>
    <phoneticPr fontId="6"/>
  </si>
  <si>
    <t>58～59</t>
    <phoneticPr fontId="6"/>
  </si>
  <si>
    <t>58～59</t>
    <phoneticPr fontId="6"/>
  </si>
  <si>
    <t>60～61</t>
    <phoneticPr fontId="6"/>
  </si>
  <si>
    <t>62～65</t>
    <phoneticPr fontId="6"/>
  </si>
  <si>
    <t>64～65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</si>
  <si>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</si>
  <si>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</si>
  <si>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</si>
  <si>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</si>
  <si>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</si>
  <si>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</si>
  <si>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</si>
  <si>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</si>
  <si>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5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</si>
  <si>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</si>
  <si>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</si>
  <si>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</si>
  <si>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5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</si>
  <si>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</si>
  <si>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</si>
  <si>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5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</si>
  <si>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</si>
  <si>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</si>
  <si>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</si>
  <si>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5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</si>
  <si>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</si>
  <si>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</si>
  <si>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5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</si>
  <si>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</si>
  <si>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</si>
  <si>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</si>
  <si>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5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</si>
  <si>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</si>
  <si>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</si>
  <si>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</si>
  <si>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5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</si>
  <si>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</si>
  <si>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</si>
  <si>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</si>
  <si>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7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</si>
  <si>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</si>
  <si>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</si>
  <si>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</si>
  <si>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</si>
  <si>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</si>
  <si>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</si>
  <si>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5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</si>
  <si>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</si>
  <si>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</si>
  <si>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</si>
  <si>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5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</si>
  <si>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</si>
  <si>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</si>
  <si>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</si>
  <si>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5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</si>
  <si>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</si>
  <si>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</si>
  <si>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</si>
  <si>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</si>
  <si>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5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</si>
  <si>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</si>
  <si>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</si>
  <si>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</si>
  <si>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5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</si>
  <si>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</si>
  <si>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</si>
  <si>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</si>
  <si>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5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</si>
  <si>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</si>
  <si>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</si>
  <si>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5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</si>
  <si>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</si>
  <si>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</si>
  <si>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</si>
  <si>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5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</si>
  <si>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</si>
  <si>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</si>
  <si>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5"/>
  </si>
  <si>
    <t>天気の変化</t>
  </si>
  <si>
    <t>比較①</t>
  </si>
  <si>
    <t>確率</t>
    <rPh sb="0" eb="2">
      <t>カクリツ</t>
    </rPh>
    <phoneticPr fontId="45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</si>
  <si>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</si>
  <si>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</si>
  <si>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</si>
  <si>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5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</si>
  <si>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</si>
  <si>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</si>
  <si>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</si>
  <si>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5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</si>
  <si>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</si>
  <si>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</si>
  <si>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</si>
  <si>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5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</si>
  <si>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</si>
  <si>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</si>
  <si>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</si>
  <si>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5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</si>
  <si>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</si>
  <si>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</si>
  <si>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</si>
  <si>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</si>
  <si>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</si>
  <si>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</si>
  <si>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</si>
  <si>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7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</si>
  <si>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</si>
  <si>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</si>
  <si>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</si>
  <si>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7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</si>
  <si>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</si>
  <si>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</si>
  <si>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</si>
  <si>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7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</si>
  <si>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</si>
  <si>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</si>
  <si>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7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</si>
  <si>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</si>
  <si>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</si>
  <si>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</si>
  <si>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7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</si>
  <si>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</si>
  <si>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</si>
  <si>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7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</si>
  <si>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</si>
  <si>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</si>
  <si>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</si>
  <si>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</si>
  <si>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</si>
  <si>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</si>
  <si>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</si>
  <si>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</si>
  <si>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</si>
  <si>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</si>
  <si>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</si>
  <si>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</si>
  <si>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</si>
  <si>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</si>
  <si>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</si>
  <si>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</si>
  <si>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</si>
  <si>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</si>
  <si>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</si>
  <si>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</si>
  <si>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</si>
  <si>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7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</si>
  <si>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</si>
  <si>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</si>
  <si>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</si>
  <si>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</si>
  <si>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</si>
  <si>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</si>
  <si>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</si>
  <si>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</si>
  <si>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</si>
  <si>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</si>
  <si>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</si>
  <si>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</si>
  <si>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</si>
  <si>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</si>
  <si>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</si>
  <si>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</si>
  <si>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</si>
  <si>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</si>
  <si>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</si>
  <si>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</si>
  <si>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</si>
  <si>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</si>
  <si>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</si>
  <si>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</si>
  <si>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</si>
  <si>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</si>
  <si>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</si>
  <si>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</si>
  <si>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</si>
  <si>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</si>
  <si>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</si>
  <si>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</si>
  <si>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</si>
  <si>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</si>
  <si>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r>
      <t>STEP UPシリーズ</t>
    </r>
    <r>
      <rPr>
        <b/>
        <sz val="9"/>
        <color theme="1"/>
        <rFont val="ＭＳ Ｐゴシック"/>
        <family val="3"/>
        <charset val="128"/>
      </rPr>
      <t>(スタディ1は右列参照)</t>
    </r>
    <rPh sb="18" eb="20">
      <t>ミギレツ</t>
    </rPh>
    <rPh sb="20" eb="22">
      <t>サンショウ</t>
    </rPh>
    <phoneticPr fontId="1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</si>
  <si>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</si>
  <si>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</si>
  <si>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</si>
  <si>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</si>
  <si>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</si>
  <si>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</si>
  <si>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64～65</t>
  </si>
  <si>
    <t>62～63</t>
    <phoneticPr fontId="1"/>
  </si>
  <si>
    <t>44～47</t>
  </si>
  <si>
    <t>66～69</t>
  </si>
  <si>
    <t>4～5</t>
    <phoneticPr fontId="1"/>
  </si>
  <si>
    <t>6～7</t>
    <phoneticPr fontId="1"/>
  </si>
  <si>
    <t>8～9</t>
    <phoneticPr fontId="1"/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</si>
  <si>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</si>
  <si>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</si>
  <si>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</si>
  <si>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</si>
  <si>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</si>
  <si>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</si>
  <si>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</si>
  <si>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</si>
  <si>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</si>
  <si>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</si>
  <si>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</si>
  <si>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</si>
  <si>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</si>
  <si>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</si>
  <si>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スタートスタディ５教科の毎月の学習計画を入力し，計画表を印刷できます。</t>
    <phoneticPr fontId="6"/>
  </si>
  <si>
    <t>2027年</t>
    <rPh sb="4" eb="5">
      <t>ネン</t>
    </rPh>
    <phoneticPr fontId="6"/>
  </si>
  <si>
    <t>予備</t>
    <rPh sb="0" eb="2">
      <t>ヨビ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</si>
</sst>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"/>
    <numFmt numFmtId="177" formatCode="aaa"/>
  </numFmts>
  <fonts count="60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indexed="1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72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4" fillId="5" borderId="0" xfId="1" applyFont="1" applyFill="1">
      <alignment vertical="center"/>
    </xf>
    <xf numFmtId="0" fontId="14" fillId="0" borderId="15" xfId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Border="1" applyAlignment="1">
      <alignment horizontal="center" vertical="center"/>
    </xf>
    <xf numFmtId="0" fontId="4" fillId="5" borderId="0" xfId="1" applyFill="1">
      <alignment vertical="center"/>
    </xf>
    <xf numFmtId="0" fontId="4" fillId="6" borderId="1" xfId="1" applyFill="1" applyBorder="1" applyAlignment="1">
      <alignment horizontal="center" vertical="center"/>
    </xf>
    <xf numFmtId="0" fontId="4" fillId="6" borderId="5" xfId="1" applyFill="1" applyBorder="1" applyAlignment="1">
      <alignment horizontal="center" vertical="center"/>
    </xf>
    <xf numFmtId="0" fontId="4" fillId="0" borderId="2" xfId="1" applyBorder="1">
      <alignment vertical="center"/>
    </xf>
    <xf numFmtId="0" fontId="4" fillId="4" borderId="1" xfId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16" xfId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17" xfId="1" applyFont="1" applyFill="1" applyBorder="1" applyAlignment="1">
      <alignment horizontal="center" vertical="center" wrapText="1" shrinkToFit="1"/>
    </xf>
    <xf numFmtId="0" fontId="14" fillId="4" borderId="18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20" xfId="1" applyBorder="1">
      <alignment vertical="center"/>
    </xf>
    <xf numFmtId="0" fontId="4" fillId="0" borderId="3" xfId="1" applyBorder="1">
      <alignment vertical="center"/>
    </xf>
    <xf numFmtId="0" fontId="4" fillId="0" borderId="21" xfId="1" applyBorder="1">
      <alignment vertical="center"/>
    </xf>
    <xf numFmtId="0" fontId="6" fillId="0" borderId="20" xfId="1" applyFont="1" applyBorder="1">
      <alignment vertical="center"/>
    </xf>
    <xf numFmtId="0" fontId="8" fillId="0" borderId="0" xfId="1" applyFont="1">
      <alignment vertical="center"/>
    </xf>
    <xf numFmtId="0" fontId="2" fillId="0" borderId="17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17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6" fillId="0" borderId="0" xfId="2" applyFont="1" applyFill="1" applyAlignment="1" applyProtection="1">
      <alignment horizontal="center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Font="1" applyAlignment="1">
      <alignment horizontal="center" vertical="center" shrinkToFit="1"/>
    </xf>
    <xf numFmtId="0" fontId="5" fillId="0" borderId="15" xfId="1" applyFont="1" applyBorder="1" applyAlignment="1">
      <alignment horizontal="center" vertical="center"/>
    </xf>
    <xf numFmtId="0" fontId="4" fillId="3" borderId="19" xfId="1" applyFill="1" applyBorder="1" applyAlignment="1">
      <alignment horizontal="center" vertical="center"/>
    </xf>
    <xf numFmtId="0" fontId="4" fillId="3" borderId="24" xfId="1" applyFill="1" applyBorder="1" applyAlignment="1">
      <alignment horizontal="center" vertical="center"/>
    </xf>
    <xf numFmtId="0" fontId="4" fillId="3" borderId="25" xfId="1" applyFill="1" applyBorder="1" applyAlignment="1">
      <alignment horizontal="center" vertical="center"/>
    </xf>
    <xf numFmtId="0" fontId="4" fillId="3" borderId="26" xfId="1" applyFill="1" applyBorder="1" applyAlignment="1">
      <alignment horizontal="center" vertical="center"/>
    </xf>
    <xf numFmtId="0" fontId="4" fillId="3" borderId="27" xfId="1" applyFill="1" applyBorder="1" applyAlignment="1">
      <alignment horizontal="center" vertical="center"/>
    </xf>
    <xf numFmtId="0" fontId="4" fillId="3" borderId="23" xfId="1" applyFill="1" applyBorder="1">
      <alignment vertical="center"/>
    </xf>
    <xf numFmtId="0" fontId="4" fillId="3" borderId="19" xfId="1" applyFill="1" applyBorder="1">
      <alignment vertical="center"/>
    </xf>
    <xf numFmtId="0" fontId="4" fillId="3" borderId="24" xfId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1" xfId="0" applyNumberFormat="1" applyFont="1" applyBorder="1" applyAlignment="1">
      <alignment horizontal="center" vertical="center"/>
    </xf>
    <xf numFmtId="49" fontId="12" fillId="0" borderId="31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14" fillId="0" borderId="34" xfId="0" applyNumberFormat="1" applyFont="1" applyBorder="1" applyAlignment="1">
      <alignment horizontal="center" vertical="center"/>
    </xf>
    <xf numFmtId="0" fontId="4" fillId="0" borderId="35" xfId="1" applyBorder="1" applyAlignment="1">
      <alignment horizontal="center" vertical="center"/>
    </xf>
    <xf numFmtId="49" fontId="14" fillId="0" borderId="35" xfId="1" applyNumberFormat="1" applyFont="1" applyBorder="1" applyAlignment="1">
      <alignment horizontal="center" vertical="center"/>
    </xf>
    <xf numFmtId="49" fontId="4" fillId="0" borderId="35" xfId="1" applyNumberForma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24" fillId="6" borderId="15" xfId="0" applyFont="1" applyFill="1" applyBorder="1" applyAlignment="1">
      <alignment horizontal="center" vertical="center"/>
    </xf>
    <xf numFmtId="49" fontId="4" fillId="0" borderId="12" xfId="1" applyNumberFormat="1" applyBorder="1" applyAlignment="1">
      <alignment horizontal="left" vertical="center"/>
    </xf>
    <xf numFmtId="49" fontId="4" fillId="0" borderId="1" xfId="1" applyNumberFormat="1" applyBorder="1">
      <alignment vertical="center"/>
    </xf>
    <xf numFmtId="0" fontId="4" fillId="0" borderId="44" xfId="0" applyFont="1" applyBorder="1" applyAlignment="1">
      <alignment horizontal="center" vertical="center"/>
    </xf>
    <xf numFmtId="49" fontId="4" fillId="0" borderId="45" xfId="1" applyNumberFormat="1" applyBorder="1">
      <alignment vertical="center"/>
    </xf>
    <xf numFmtId="0" fontId="12" fillId="0" borderId="45" xfId="1" applyFont="1" applyBorder="1" applyAlignment="1">
      <alignment horizontal="center" vertical="center"/>
    </xf>
    <xf numFmtId="0" fontId="4" fillId="0" borderId="45" xfId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49" fontId="4" fillId="2" borderId="1" xfId="1" applyNumberFormat="1" applyFill="1" applyBorder="1">
      <alignment vertical="center"/>
    </xf>
    <xf numFmtId="49" fontId="4" fillId="0" borderId="46" xfId="1" applyNumberFormat="1" applyBorder="1" applyAlignment="1">
      <alignment horizontal="left" vertical="center"/>
    </xf>
    <xf numFmtId="49" fontId="4" fillId="0" borderId="47" xfId="1" applyNumberFormat="1" applyBorder="1" applyAlignment="1">
      <alignment horizontal="left" vertical="center"/>
    </xf>
    <xf numFmtId="49" fontId="4" fillId="2" borderId="47" xfId="1" applyNumberFormat="1" applyFill="1" applyBorder="1">
      <alignment vertical="center"/>
    </xf>
    <xf numFmtId="0" fontId="4" fillId="0" borderId="47" xfId="1" applyBorder="1" applyAlignment="1">
      <alignment horizontal="left" vertical="center"/>
    </xf>
    <xf numFmtId="49" fontId="4" fillId="0" borderId="47" xfId="1" applyNumberFormat="1" applyBorder="1" applyAlignment="1">
      <alignment horizontal="center" vertical="center"/>
    </xf>
    <xf numFmtId="0" fontId="4" fillId="0" borderId="47" xfId="1" applyBorder="1" applyAlignment="1">
      <alignment horizontal="center" vertical="center"/>
    </xf>
    <xf numFmtId="0" fontId="4" fillId="0" borderId="48" xfId="1" applyBorder="1" applyAlignment="1">
      <alignment horizontal="center" vertical="center"/>
    </xf>
    <xf numFmtId="0" fontId="5" fillId="0" borderId="0" xfId="1" applyFont="1">
      <alignment vertical="center"/>
    </xf>
    <xf numFmtId="0" fontId="5" fillId="0" borderId="55" xfId="1" applyFont="1" applyBorder="1">
      <alignment vertical="center"/>
    </xf>
    <xf numFmtId="0" fontId="25" fillId="0" borderId="0" xfId="1" applyFont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49" fontId="4" fillId="0" borderId="0" xfId="0" applyNumberFormat="1" applyFont="1">
      <alignment vertical="center"/>
    </xf>
    <xf numFmtId="0" fontId="5" fillId="9" borderId="21" xfId="0" applyFont="1" applyFill="1" applyBorder="1" applyAlignment="1">
      <alignment horizontal="left" vertical="center"/>
    </xf>
    <xf numFmtId="0" fontId="17" fillId="9" borderId="0" xfId="1" applyFont="1" applyFill="1">
      <alignment vertical="center"/>
    </xf>
    <xf numFmtId="0" fontId="5" fillId="9" borderId="50" xfId="0" applyFont="1" applyFill="1" applyBorder="1" applyAlignment="1">
      <alignment horizontal="left" vertical="center"/>
    </xf>
    <xf numFmtId="0" fontId="14" fillId="9" borderId="0" xfId="1" applyFont="1" applyFill="1">
      <alignment vertical="center"/>
    </xf>
    <xf numFmtId="0" fontId="5" fillId="9" borderId="52" xfId="0" applyFont="1" applyFill="1" applyBorder="1" applyAlignment="1">
      <alignment horizontal="left" vertical="center"/>
    </xf>
    <xf numFmtId="0" fontId="17" fillId="9" borderId="20" xfId="1" applyFont="1" applyFill="1" applyBorder="1">
      <alignment vertical="center"/>
    </xf>
    <xf numFmtId="0" fontId="17" fillId="9" borderId="49" xfId="1" applyFont="1" applyFill="1" applyBorder="1">
      <alignment vertical="center"/>
    </xf>
    <xf numFmtId="0" fontId="14" fillId="9" borderId="51" xfId="1" applyFont="1" applyFill="1" applyBorder="1">
      <alignment vertical="center"/>
    </xf>
    <xf numFmtId="0" fontId="14" fillId="9" borderId="53" xfId="1" applyFont="1" applyFill="1" applyBorder="1">
      <alignment vertical="center"/>
    </xf>
    <xf numFmtId="0" fontId="14" fillId="9" borderId="54" xfId="1" applyFont="1" applyFill="1" applyBorder="1">
      <alignment vertical="center"/>
    </xf>
    <xf numFmtId="0" fontId="5" fillId="9" borderId="33" xfId="0" applyFont="1" applyFill="1" applyBorder="1" applyAlignment="1">
      <alignment horizontal="left" vertical="center"/>
    </xf>
    <xf numFmtId="0" fontId="14" fillId="9" borderId="43" xfId="1" applyFont="1" applyFill="1" applyBorder="1">
      <alignment vertical="center"/>
    </xf>
    <xf numFmtId="0" fontId="14" fillId="9" borderId="13" xfId="1" applyFont="1" applyFill="1" applyBorder="1">
      <alignment vertical="center"/>
    </xf>
    <xf numFmtId="0" fontId="5" fillId="9" borderId="0" xfId="0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5" fillId="9" borderId="0" xfId="1" applyFont="1" applyFill="1" applyAlignment="1">
      <alignment horizontal="left" vertical="center"/>
    </xf>
    <xf numFmtId="0" fontId="5" fillId="0" borderId="0" xfId="1" applyFont="1" applyAlignment="1">
      <alignment vertical="center" wrapText="1"/>
    </xf>
    <xf numFmtId="0" fontId="15" fillId="0" borderId="0" xfId="1" applyFont="1" applyAlignment="1">
      <alignment vertical="center" wrapText="1"/>
    </xf>
    <xf numFmtId="0" fontId="7" fillId="9" borderId="0" xfId="2" applyFill="1" applyAlignment="1" applyProtection="1">
      <alignment vertical="center"/>
    </xf>
    <xf numFmtId="0" fontId="15" fillId="9" borderId="0" xfId="1" applyFont="1" applyFill="1" applyAlignment="1">
      <alignment vertical="center" wrapText="1"/>
    </xf>
    <xf numFmtId="0" fontId="4" fillId="9" borderId="0" xfId="1" applyFill="1">
      <alignment vertical="center"/>
    </xf>
    <xf numFmtId="0" fontId="5" fillId="9" borderId="0" xfId="1" applyFont="1" applyFill="1" applyAlignment="1">
      <alignment vertical="center" wrapText="1"/>
    </xf>
    <xf numFmtId="0" fontId="29" fillId="9" borderId="52" xfId="0" applyFont="1" applyFill="1" applyBorder="1" applyAlignment="1">
      <alignment horizontal="left" vertical="center"/>
    </xf>
    <xf numFmtId="0" fontId="0" fillId="9" borderId="0" xfId="0" applyFill="1">
      <alignment vertical="center"/>
    </xf>
    <xf numFmtId="0" fontId="15" fillId="0" borderId="0" xfId="1" applyFont="1">
      <alignment vertical="center"/>
    </xf>
    <xf numFmtId="0" fontId="5" fillId="9" borderId="0" xfId="1" applyFont="1" applyFill="1">
      <alignment vertical="center"/>
    </xf>
    <xf numFmtId="49" fontId="4" fillId="0" borderId="11" xfId="1" applyNumberFormat="1" applyBorder="1">
      <alignment vertical="center"/>
    </xf>
    <xf numFmtId="0" fontId="4" fillId="0" borderId="17" xfId="0" applyFont="1" applyBorder="1" applyAlignment="1">
      <alignment horizontal="center" vertical="center" shrinkToFit="1"/>
    </xf>
    <xf numFmtId="0" fontId="4" fillId="0" borderId="4" xfId="1" applyBorder="1" applyAlignment="1">
      <alignment horizontal="center" vertical="center" shrinkToFit="1"/>
    </xf>
    <xf numFmtId="0" fontId="4" fillId="0" borderId="17" xfId="1" applyBorder="1" applyAlignment="1">
      <alignment horizontal="center" vertical="center" shrinkToFit="1"/>
    </xf>
    <xf numFmtId="0" fontId="4" fillId="0" borderId="0" xfId="1" applyAlignment="1">
      <alignment horizontal="center" vertical="center" shrinkToFit="1"/>
    </xf>
    <xf numFmtId="0" fontId="4" fillId="4" borderId="23" xfId="1" applyFill="1" applyBorder="1" applyAlignment="1">
      <alignment horizontal="right" vertical="center"/>
    </xf>
    <xf numFmtId="0" fontId="4" fillId="3" borderId="57" xfId="1" applyFill="1" applyBorder="1" applyAlignment="1">
      <alignment horizontal="center" vertical="center"/>
    </xf>
    <xf numFmtId="0" fontId="12" fillId="6" borderId="39" xfId="1" applyFont="1" applyFill="1" applyBorder="1" applyAlignment="1">
      <alignment horizontal="center" vertical="center"/>
    </xf>
    <xf numFmtId="0" fontId="12" fillId="0" borderId="1" xfId="1" applyFont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4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31" fillId="7" borderId="59" xfId="1" applyFont="1" applyFill="1" applyBorder="1" applyAlignment="1">
      <alignment horizontal="center" vertical="center"/>
    </xf>
    <xf numFmtId="0" fontId="12" fillId="6" borderId="38" xfId="1" applyFont="1" applyFill="1" applyBorder="1" applyAlignment="1">
      <alignment horizontal="center" vertical="center"/>
    </xf>
    <xf numFmtId="0" fontId="12" fillId="6" borderId="40" xfId="1" applyFont="1" applyFill="1" applyBorder="1" applyAlignment="1">
      <alignment horizontal="center" vertical="center"/>
    </xf>
    <xf numFmtId="0" fontId="12" fillId="6" borderId="51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2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2" xfId="1" applyNumberFormat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left" vertical="center"/>
    </xf>
    <xf numFmtId="49" fontId="12" fillId="0" borderId="58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0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1" xfId="1" applyNumberFormat="1" applyFont="1" applyBorder="1">
      <alignment vertical="center"/>
    </xf>
    <xf numFmtId="49" fontId="12" fillId="0" borderId="11" xfId="1" applyNumberFormat="1" applyFont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2" borderId="11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11" xfId="1" applyFont="1" applyBorder="1" applyAlignment="1">
      <alignment horizontal="left" vertical="center"/>
    </xf>
    <xf numFmtId="0" fontId="12" fillId="0" borderId="41" xfId="0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1" xfId="1" applyFont="1" applyBorder="1" applyAlignment="1">
      <alignment horizontal="left" vertical="center"/>
    </xf>
    <xf numFmtId="0" fontId="12" fillId="0" borderId="61" xfId="1" applyFont="1" applyBorder="1" applyAlignment="1">
      <alignment horizontal="left" vertical="center"/>
    </xf>
    <xf numFmtId="0" fontId="33" fillId="0" borderId="0" xfId="5" applyFont="1"/>
    <xf numFmtId="0" fontId="33" fillId="0" borderId="0" xfId="5" applyFont="1" applyAlignment="1">
      <alignment horizontal="center"/>
    </xf>
    <xf numFmtId="0" fontId="14" fillId="0" borderId="0" xfId="5" applyFont="1" applyAlignment="1">
      <alignment horizontal="center"/>
    </xf>
    <xf numFmtId="0" fontId="35" fillId="0" borderId="0" xfId="5" applyFont="1" applyAlignment="1">
      <alignment shrinkToFit="1"/>
    </xf>
    <xf numFmtId="0" fontId="36" fillId="0" borderId="0" xfId="5" applyFont="1"/>
    <xf numFmtId="0" fontId="36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0" fontId="39" fillId="0" borderId="0" xfId="5" applyFont="1" applyAlignment="1">
      <alignment horizontal="center"/>
    </xf>
    <xf numFmtId="0" fontId="33" fillId="0" borderId="21" xfId="5" applyFont="1" applyBorder="1"/>
    <xf numFmtId="0" fontId="41" fillId="0" borderId="64" xfId="5" applyFont="1" applyBorder="1" applyAlignment="1">
      <alignment horizontal="center" vertical="center"/>
    </xf>
    <xf numFmtId="0" fontId="41" fillId="0" borderId="50" xfId="5" applyFont="1" applyBorder="1" applyAlignment="1">
      <alignment horizontal="center" vertical="center"/>
    </xf>
    <xf numFmtId="0" fontId="33" fillId="0" borderId="50" xfId="5" applyFont="1" applyBorder="1"/>
    <xf numFmtId="0" fontId="34" fillId="0" borderId="64" xfId="5" applyFont="1" applyBorder="1" applyAlignment="1">
      <alignment horizontal="center" vertical="center" wrapText="1"/>
    </xf>
    <xf numFmtId="0" fontId="34" fillId="0" borderId="50" xfId="5" applyFont="1" applyBorder="1" applyAlignment="1">
      <alignment horizontal="center" vertical="center" wrapText="1"/>
    </xf>
    <xf numFmtId="0" fontId="34" fillId="0" borderId="50" xfId="5" applyFont="1" applyBorder="1" applyAlignment="1">
      <alignment horizontal="center"/>
    </xf>
    <xf numFmtId="0" fontId="34" fillId="0" borderId="0" xfId="5" applyFont="1" applyAlignment="1">
      <alignment horizontal="center"/>
    </xf>
    <xf numFmtId="0" fontId="14" fillId="0" borderId="50" xfId="5" applyFont="1" applyBorder="1"/>
    <xf numFmtId="0" fontId="4" fillId="0" borderId="1" xfId="5" applyBorder="1" applyAlignment="1">
      <alignment horizontal="center" vertical="center" wrapText="1"/>
    </xf>
    <xf numFmtId="0" fontId="14" fillId="0" borderId="64" xfId="5" applyFont="1" applyBorder="1" applyAlignment="1">
      <alignment horizontal="center" vertical="center"/>
    </xf>
    <xf numFmtId="0" fontId="4" fillId="0" borderId="1" xfId="5" applyBorder="1" applyAlignment="1">
      <alignment horizontal="center" vertical="center"/>
    </xf>
    <xf numFmtId="0" fontId="14" fillId="0" borderId="50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0" fontId="46" fillId="0" borderId="64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4" fillId="0" borderId="6" xfId="5" applyBorder="1" applyAlignment="1">
      <alignment horizontal="center" vertical="center" wrapText="1"/>
    </xf>
    <xf numFmtId="0" fontId="48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48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70" xfId="1" applyFill="1" applyBorder="1" applyAlignment="1">
      <alignment horizontal="center" vertical="center"/>
    </xf>
    <xf numFmtId="0" fontId="34" fillId="0" borderId="0" xfId="5" applyFont="1" applyAlignment="1">
      <alignment shrinkToFit="1"/>
    </xf>
    <xf numFmtId="0" fontId="14" fillId="0" borderId="0" xfId="5" applyFont="1" applyAlignment="1">
      <alignment horizontal="left" shrinkToFit="1"/>
    </xf>
    <xf numFmtId="0" fontId="36" fillId="0" borderId="0" xfId="5" applyFont="1" applyAlignment="1">
      <alignment shrinkToFit="1"/>
    </xf>
    <xf numFmtId="0" fontId="39" fillId="0" borderId="0" xfId="5" applyFont="1" applyAlignment="1">
      <alignment horizontal="center" shrinkToFit="1"/>
    </xf>
    <xf numFmtId="0" fontId="33" fillId="0" borderId="0" xfId="5" applyFont="1" applyAlignment="1">
      <alignment shrinkToFit="1"/>
    </xf>
    <xf numFmtId="0" fontId="4" fillId="0" borderId="2" xfId="5" applyBorder="1" applyAlignment="1">
      <alignment horizontal="left" vertical="center" shrinkToFit="1"/>
    </xf>
    <xf numFmtId="0" fontId="12" fillId="0" borderId="1" xfId="13" applyFont="1" applyBorder="1" applyAlignment="1">
      <alignment horizontal="left" vertical="center" shrinkToFit="1"/>
    </xf>
    <xf numFmtId="0" fontId="12" fillId="0" borderId="1" xfId="5" applyFont="1" applyBorder="1" applyAlignment="1">
      <alignment horizontal="left" vertical="center" shrinkToFit="1"/>
    </xf>
    <xf numFmtId="0" fontId="12" fillId="0" borderId="1" xfId="14" applyFont="1" applyBorder="1" applyAlignment="1">
      <alignment horizontal="left" vertical="center" shrinkToFit="1"/>
    </xf>
    <xf numFmtId="0" fontId="12" fillId="0" borderId="12" xfId="5" applyFont="1" applyBorder="1" applyAlignment="1">
      <alignment vertical="center" shrinkToFit="1"/>
    </xf>
    <xf numFmtId="0" fontId="12" fillId="0" borderId="1" xfId="14" applyFont="1" applyBorder="1" applyAlignment="1">
      <alignment vertical="center" shrinkToFit="1"/>
    </xf>
    <xf numFmtId="0" fontId="4" fillId="0" borderId="1" xfId="5" applyBorder="1" applyAlignment="1">
      <alignment horizontal="left" vertical="center" shrinkToFit="1"/>
    </xf>
    <xf numFmtId="0" fontId="4" fillId="0" borderId="1" xfId="14" applyBorder="1" applyAlignment="1">
      <alignment vertical="center" shrinkToFit="1"/>
    </xf>
    <xf numFmtId="0" fontId="12" fillId="0" borderId="39" xfId="13" applyFont="1" applyBorder="1" applyAlignment="1">
      <alignment horizontal="left" vertical="center" shrinkToFit="1"/>
    </xf>
    <xf numFmtId="0" fontId="4" fillId="0" borderId="4" xfId="5" applyBorder="1" applyAlignment="1">
      <alignment horizontal="center" vertical="center" wrapText="1"/>
    </xf>
    <xf numFmtId="0" fontId="4" fillId="0" borderId="68" xfId="5" applyBorder="1" applyAlignment="1">
      <alignment horizontal="left" vertical="center" shrinkToFit="1"/>
    </xf>
    <xf numFmtId="0" fontId="4" fillId="0" borderId="69" xfId="5" applyBorder="1" applyAlignment="1">
      <alignment horizontal="left" vertical="center" shrinkToFit="1"/>
    </xf>
    <xf numFmtId="0" fontId="4" fillId="0" borderId="3" xfId="5" applyBorder="1" applyAlignment="1">
      <alignment horizontal="left" vertical="center" shrinkToFit="1"/>
    </xf>
    <xf numFmtId="0" fontId="11" fillId="0" borderId="1" xfId="5" applyFont="1" applyBorder="1" applyAlignment="1">
      <alignment horizontal="left" vertical="center" shrinkToFit="1"/>
    </xf>
    <xf numFmtId="0" fontId="12" fillId="0" borderId="0" xfId="5" applyFont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71" xfId="1" applyFill="1" applyBorder="1" applyAlignment="1">
      <alignment horizontal="center" vertical="center"/>
    </xf>
    <xf numFmtId="49" fontId="12" fillId="0" borderId="61" xfId="1" applyNumberFormat="1" applyFont="1" applyBorder="1" applyAlignment="1">
      <alignment horizontal="left" vertical="center"/>
    </xf>
    <xf numFmtId="0" fontId="12" fillId="0" borderId="1" xfId="1" applyFont="1" applyBorder="1">
      <alignment vertical="center"/>
    </xf>
    <xf numFmtId="0" fontId="12" fillId="0" borderId="11" xfId="1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31" fillId="7" borderId="42" xfId="1" applyFont="1" applyFill="1" applyBorder="1">
      <alignment vertical="center"/>
    </xf>
    <xf numFmtId="0" fontId="31" fillId="7" borderId="21" xfId="1" applyFont="1" applyFill="1" applyBorder="1">
      <alignment vertical="center"/>
    </xf>
    <xf numFmtId="0" fontId="31" fillId="7" borderId="75" xfId="1" applyFont="1" applyFill="1" applyBorder="1" applyAlignment="1">
      <alignment horizontal="center" vertical="center"/>
    </xf>
    <xf numFmtId="0" fontId="31" fillId="7" borderId="20" xfId="1" applyFont="1" applyFill="1" applyBorder="1">
      <alignment vertical="center"/>
    </xf>
    <xf numFmtId="0" fontId="31" fillId="7" borderId="59" xfId="1" applyFont="1" applyFill="1" applyBorder="1">
      <alignment vertical="center"/>
    </xf>
    <xf numFmtId="0" fontId="12" fillId="6" borderId="7" xfId="1" applyFont="1" applyFill="1" applyBorder="1" applyAlignment="1">
      <alignment horizontal="center" vertical="center"/>
    </xf>
    <xf numFmtId="0" fontId="32" fillId="6" borderId="7" xfId="1" applyFont="1" applyFill="1" applyBorder="1" applyAlignment="1">
      <alignment horizontal="center" vertical="center"/>
    </xf>
    <xf numFmtId="0" fontId="32" fillId="6" borderId="62" xfId="1" applyFont="1" applyFill="1" applyBorder="1" applyAlignment="1">
      <alignment horizontal="center" vertical="center"/>
    </xf>
    <xf numFmtId="0" fontId="32" fillId="6" borderId="9" xfId="1" applyFont="1" applyFill="1" applyBorder="1" applyAlignment="1">
      <alignment horizontal="center" vertical="center"/>
    </xf>
    <xf numFmtId="0" fontId="32" fillId="6" borderId="6" xfId="1" applyFont="1" applyFill="1" applyBorder="1" applyAlignment="1">
      <alignment horizontal="center" vertical="center"/>
    </xf>
    <xf numFmtId="0" fontId="32" fillId="6" borderId="10" xfId="1" applyFont="1" applyFill="1" applyBorder="1" applyAlignment="1">
      <alignment horizontal="center" vertical="center"/>
    </xf>
    <xf numFmtId="0" fontId="32" fillId="6" borderId="58" xfId="1" applyFont="1" applyFill="1" applyBorder="1" applyAlignment="1">
      <alignment horizontal="center" vertical="center"/>
    </xf>
    <xf numFmtId="0" fontId="32" fillId="6" borderId="69" xfId="1" applyFont="1" applyFill="1" applyBorder="1" applyAlignment="1">
      <alignment horizontal="center" vertical="center"/>
    </xf>
    <xf numFmtId="49" fontId="12" fillId="0" borderId="41" xfId="1" applyNumberFormat="1" applyFont="1" applyBorder="1" applyAlignment="1">
      <alignment horizontal="center" vertical="center"/>
    </xf>
    <xf numFmtId="0" fontId="12" fillId="0" borderId="2" xfId="1" applyFont="1" applyBorder="1">
      <alignment vertical="center"/>
    </xf>
    <xf numFmtId="49" fontId="12" fillId="0" borderId="73" xfId="1" applyNumberFormat="1" applyFont="1" applyBorder="1" applyAlignment="1">
      <alignment horizontal="center" vertical="center"/>
    </xf>
    <xf numFmtId="49" fontId="12" fillId="0" borderId="78" xfId="1" applyNumberFormat="1" applyFont="1" applyBorder="1" applyAlignment="1">
      <alignment horizontal="center" vertical="center"/>
    </xf>
    <xf numFmtId="0" fontId="12" fillId="0" borderId="66" xfId="1" applyFont="1" applyBorder="1" applyAlignment="1">
      <alignment horizontal="left" vertical="center"/>
    </xf>
    <xf numFmtId="0" fontId="12" fillId="0" borderId="74" xfId="1" applyFont="1" applyBorder="1" applyAlignment="1">
      <alignment horizontal="left" vertical="center"/>
    </xf>
    <xf numFmtId="0" fontId="12" fillId="0" borderId="73" xfId="1" applyFont="1" applyBorder="1" applyAlignment="1">
      <alignment horizontal="left" vertical="center"/>
    </xf>
    <xf numFmtId="0" fontId="12" fillId="0" borderId="78" xfId="1" applyFont="1" applyBorder="1" applyAlignment="1">
      <alignment horizontal="left" vertical="center"/>
    </xf>
    <xf numFmtId="0" fontId="12" fillId="0" borderId="79" xfId="1" applyFont="1" applyBorder="1" applyAlignment="1">
      <alignment horizontal="left" vertical="center"/>
    </xf>
    <xf numFmtId="0" fontId="12" fillId="0" borderId="5" xfId="1" applyFont="1" applyBorder="1" applyAlignment="1">
      <alignment horizontal="left" vertical="center"/>
    </xf>
    <xf numFmtId="0" fontId="12" fillId="0" borderId="67" xfId="1" applyFont="1" applyBorder="1" applyAlignment="1">
      <alignment horizontal="left" vertical="center"/>
    </xf>
    <xf numFmtId="0" fontId="12" fillId="0" borderId="66" xfId="1" applyFont="1" applyBorder="1">
      <alignment vertical="center"/>
    </xf>
    <xf numFmtId="0" fontId="12" fillId="0" borderId="5" xfId="1" applyFont="1" applyBorder="1">
      <alignment vertical="center"/>
    </xf>
    <xf numFmtId="0" fontId="12" fillId="0" borderId="72" xfId="1" applyFont="1" applyBorder="1">
      <alignment vertical="center"/>
    </xf>
    <xf numFmtId="0" fontId="15" fillId="0" borderId="0" xfId="1" applyFont="1" applyAlignment="1">
      <alignment horizontal="left" vertical="center" wrapText="1"/>
    </xf>
    <xf numFmtId="0" fontId="51" fillId="11" borderId="0" xfId="0" applyFont="1" applyFill="1">
      <alignment vertical="center"/>
    </xf>
    <xf numFmtId="0" fontId="52" fillId="0" borderId="0" xfId="0" applyFont="1">
      <alignment vertical="center"/>
    </xf>
    <xf numFmtId="0" fontId="53" fillId="11" borderId="0" xfId="0" applyFont="1" applyFill="1" applyAlignment="1">
      <alignment horizontal="centerContinuous"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3" borderId="0" xfId="0" applyFont="1" applyFill="1">
      <alignment vertical="center"/>
    </xf>
    <xf numFmtId="0" fontId="57" fillId="14" borderId="0" xfId="0" applyFont="1" applyFill="1">
      <alignment vertical="center"/>
    </xf>
    <xf numFmtId="0" fontId="51" fillId="14" borderId="0" xfId="0" applyFont="1" applyFill="1">
      <alignment vertical="center"/>
    </xf>
    <xf numFmtId="0" fontId="52" fillId="15" borderId="0" xfId="0" applyFont="1" applyFill="1">
      <alignment vertical="center"/>
    </xf>
    <xf numFmtId="0" fontId="52" fillId="8" borderId="0" xfId="0" applyFont="1" applyFill="1">
      <alignment vertical="center"/>
    </xf>
    <xf numFmtId="0" fontId="58" fillId="13" borderId="0" xfId="0" applyFont="1" applyFill="1">
      <alignment vertical="center"/>
    </xf>
    <xf numFmtId="0" fontId="59" fillId="8" borderId="0" xfId="0" applyFont="1" applyFill="1">
      <alignment vertical="center"/>
    </xf>
    <xf numFmtId="0" fontId="17" fillId="16" borderId="0" xfId="1" applyFont="1" applyFill="1">
      <alignment vertical="center"/>
    </xf>
    <xf numFmtId="0" fontId="4" fillId="16" borderId="0" xfId="1" applyFill="1" applyAlignment="1">
      <alignment horizontal="center" vertical="center"/>
    </xf>
    <xf numFmtId="0" fontId="14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5" fillId="16" borderId="0" xfId="1" applyFont="1" applyFill="1" applyAlignment="1">
      <alignment horizontal="left" vertical="center" wrapText="1"/>
    </xf>
    <xf numFmtId="0" fontId="18" fillId="16" borderId="0" xfId="1" applyFont="1" applyFill="1" applyAlignment="1">
      <alignment horizontal="center" vertical="center"/>
    </xf>
    <xf numFmtId="0" fontId="4" fillId="16" borderId="0" xfId="1" applyFill="1">
      <alignment vertical="center"/>
    </xf>
    <xf numFmtId="0" fontId="14" fillId="16" borderId="0" xfId="1" applyFont="1" applyFill="1">
      <alignment vertical="center"/>
    </xf>
    <xf numFmtId="0" fontId="14" fillId="16" borderId="0" xfId="1" applyFont="1" applyFill="1" applyAlignment="1">
      <alignment horizontal="center" vertical="center" shrinkToFit="1"/>
    </xf>
    <xf numFmtId="0" fontId="15" fillId="16" borderId="0" xfId="1" applyFont="1" applyFill="1" applyAlignment="1">
      <alignment vertical="center" wrapText="1"/>
    </xf>
    <xf numFmtId="0" fontId="56" fillId="12" borderId="0" xfId="0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/>
    </xf>
    <xf numFmtId="0" fontId="28" fillId="0" borderId="56" xfId="2" applyFont="1" applyBorder="1" applyAlignment="1" applyProtection="1">
      <alignment horizontal="left" vertical="center"/>
    </xf>
    <xf numFmtId="0" fontId="28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7" fillId="9" borderId="0" xfId="1" applyFont="1" applyFill="1" applyAlignment="1">
      <alignment horizontal="left" vertical="center" wrapText="1"/>
    </xf>
    <xf numFmtId="0" fontId="5" fillId="0" borderId="0" xfId="1" applyFont="1" applyAlignment="1">
      <alignment horizontal="center" shrinkToFit="1"/>
    </xf>
    <xf numFmtId="0" fontId="9" fillId="8" borderId="14" xfId="1" applyFont="1" applyFill="1" applyBorder="1" applyAlignment="1">
      <alignment horizontal="right" vertical="center"/>
    </xf>
    <xf numFmtId="0" fontId="9" fillId="0" borderId="14" xfId="1" applyFont="1" applyBorder="1" applyAlignment="1">
      <alignment horizontal="left" vertical="center"/>
    </xf>
    <xf numFmtId="0" fontId="5" fillId="0" borderId="0" xfId="1" applyFont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4" fillId="3" borderId="28" xfId="1" applyFill="1" applyBorder="1" applyAlignment="1">
      <alignment horizontal="center" vertical="center"/>
    </xf>
    <xf numFmtId="0" fontId="4" fillId="3" borderId="29" xfId="1" applyFill="1" applyBorder="1" applyAlignment="1">
      <alignment horizontal="center" vertical="center"/>
    </xf>
    <xf numFmtId="0" fontId="4" fillId="3" borderId="30" xfId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15" fillId="0" borderId="0" xfId="1" applyFont="1" applyAlignment="1">
      <alignment horizontal="left" vertical="center" wrapText="1"/>
    </xf>
    <xf numFmtId="0" fontId="4" fillId="4" borderId="2" xfId="1" applyFill="1" applyBorder="1" applyAlignment="1">
      <alignment horizontal="center" vertical="center" wrapText="1" shrinkToFit="1"/>
    </xf>
    <xf numFmtId="0" fontId="4" fillId="4" borderId="4" xfId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" fillId="0" borderId="66" xfId="5" applyBorder="1" applyAlignment="1">
      <alignment horizontal="center" vertical="center" textRotation="255"/>
    </xf>
    <xf numFmtId="0" fontId="4" fillId="0" borderId="38" xfId="5" applyBorder="1" applyAlignment="1">
      <alignment horizontal="center" vertical="center" textRotation="255"/>
    </xf>
    <xf numFmtId="0" fontId="8" fillId="0" borderId="1" xfId="5" applyFont="1" applyBorder="1" applyAlignment="1">
      <alignment horizontal="center" vertical="center" textRotation="255" wrapText="1"/>
    </xf>
    <xf numFmtId="0" fontId="8" fillId="0" borderId="38" xfId="5" applyFont="1" applyBorder="1" applyAlignment="1">
      <alignment horizontal="center" vertical="center" textRotation="255" wrapText="1"/>
    </xf>
    <xf numFmtId="0" fontId="4" fillId="0" borderId="9" xfId="5" applyBorder="1" applyAlignment="1">
      <alignment horizontal="center" vertical="center" textRotation="255"/>
    </xf>
    <xf numFmtId="0" fontId="12" fillId="0" borderId="11" xfId="5" applyFont="1" applyBorder="1" applyAlignment="1">
      <alignment horizontal="center" vertical="center" wrapText="1"/>
    </xf>
    <xf numFmtId="0" fontId="12" fillId="0" borderId="66" xfId="5" applyFont="1" applyBorder="1" applyAlignment="1">
      <alignment horizontal="center" vertical="center" textRotation="255"/>
    </xf>
    <xf numFmtId="0" fontId="12" fillId="0" borderId="38" xfId="5" applyFont="1" applyBorder="1" applyAlignment="1">
      <alignment horizontal="center" vertical="center" textRotation="255"/>
    </xf>
    <xf numFmtId="0" fontId="12" fillId="0" borderId="9" xfId="5" applyFont="1" applyBorder="1" applyAlignment="1">
      <alignment horizontal="center" vertical="center" textRotation="255"/>
    </xf>
    <xf numFmtId="0" fontId="4" fillId="0" borderId="11" xfId="5" applyBorder="1" applyAlignment="1">
      <alignment horizontal="center" vertical="center" textRotation="255"/>
    </xf>
    <xf numFmtId="0" fontId="4" fillId="0" borderId="66" xfId="5" applyBorder="1" applyAlignment="1">
      <alignment horizontal="center" vertical="center" textRotation="255" wrapText="1"/>
    </xf>
    <xf numFmtId="0" fontId="4" fillId="0" borderId="38" xfId="5" applyBorder="1" applyAlignment="1">
      <alignment horizontal="center" vertical="center" textRotation="255" wrapText="1"/>
    </xf>
    <xf numFmtId="0" fontId="4" fillId="0" borderId="9" xfId="5" applyBorder="1" applyAlignment="1">
      <alignment horizontal="center" vertical="center" textRotation="255" wrapText="1"/>
    </xf>
    <xf numFmtId="0" fontId="12" fillId="0" borderId="66" xfId="5" applyFont="1" applyBorder="1" applyAlignment="1">
      <alignment horizontal="center" vertical="center" wrapText="1"/>
    </xf>
    <xf numFmtId="0" fontId="12" fillId="0" borderId="38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11" xfId="5" applyBorder="1" applyAlignment="1">
      <alignment horizontal="center" vertical="center" textRotation="255" wrapText="1"/>
    </xf>
    <xf numFmtId="0" fontId="8" fillId="0" borderId="66" xfId="5" applyFont="1" applyBorder="1" applyAlignment="1">
      <alignment horizontal="center" vertical="center" textRotation="255" wrapText="1"/>
    </xf>
    <xf numFmtId="0" fontId="8" fillId="0" borderId="38" xfId="5" applyFont="1" applyBorder="1" applyAlignment="1">
      <alignment horizontal="center" vertical="center" textRotation="255"/>
    </xf>
    <xf numFmtId="0" fontId="8" fillId="0" borderId="9" xfId="5" applyFont="1" applyBorder="1" applyAlignment="1">
      <alignment horizontal="center" vertical="center" textRotation="255"/>
    </xf>
    <xf numFmtId="0" fontId="44" fillId="5" borderId="67" xfId="5" applyFont="1" applyFill="1" applyBorder="1" applyAlignment="1">
      <alignment horizontal="center" vertical="center" shrinkToFit="1"/>
    </xf>
    <xf numFmtId="0" fontId="44" fillId="5" borderId="40" xfId="5" applyFont="1" applyFill="1" applyBorder="1" applyAlignment="1">
      <alignment horizontal="center" vertical="center" shrinkToFit="1"/>
    </xf>
    <xf numFmtId="0" fontId="44" fillId="5" borderId="10" xfId="5" applyFont="1" applyFill="1" applyBorder="1" applyAlignment="1">
      <alignment horizontal="center" vertical="center" shrinkToFit="1"/>
    </xf>
    <xf numFmtId="0" fontId="42" fillId="5" borderId="21" xfId="5" applyFont="1" applyFill="1" applyBorder="1" applyAlignment="1">
      <alignment horizontal="center" vertical="center"/>
    </xf>
    <xf numFmtId="0" fontId="42" fillId="5" borderId="20" xfId="5" applyFont="1" applyFill="1" applyBorder="1" applyAlignment="1">
      <alignment horizontal="center" vertical="center"/>
    </xf>
    <xf numFmtId="0" fontId="42" fillId="5" borderId="59" xfId="5" applyFont="1" applyFill="1" applyBorder="1" applyAlignment="1">
      <alignment horizontal="center" vertical="center"/>
    </xf>
    <xf numFmtId="0" fontId="42" fillId="5" borderId="50" xfId="5" applyFont="1" applyFill="1" applyBorder="1" applyAlignment="1">
      <alignment horizontal="center" vertical="center"/>
    </xf>
    <xf numFmtId="0" fontId="42" fillId="5" borderId="0" xfId="5" applyFont="1" applyFill="1" applyAlignment="1">
      <alignment horizontal="center" vertical="center"/>
    </xf>
    <xf numFmtId="0" fontId="42" fillId="5" borderId="51" xfId="5" applyFont="1" applyFill="1" applyBorder="1" applyAlignment="1">
      <alignment horizontal="center" vertical="center"/>
    </xf>
    <xf numFmtId="0" fontId="42" fillId="5" borderId="62" xfId="5" applyFont="1" applyFill="1" applyBorder="1" applyAlignment="1">
      <alignment horizontal="center" vertical="center"/>
    </xf>
    <xf numFmtId="0" fontId="42" fillId="5" borderId="14" xfId="5" applyFont="1" applyFill="1" applyBorder="1" applyAlignment="1">
      <alignment horizontal="center" vertical="center"/>
    </xf>
    <xf numFmtId="0" fontId="42" fillId="5" borderId="65" xfId="5" applyFont="1" applyFill="1" applyBorder="1" applyAlignment="1">
      <alignment horizontal="center" vertical="center"/>
    </xf>
    <xf numFmtId="0" fontId="43" fillId="5" borderId="11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shrinkToFit="1"/>
    </xf>
    <xf numFmtId="0" fontId="36" fillId="5" borderId="1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shrinkToFit="1"/>
    </xf>
    <xf numFmtId="0" fontId="43" fillId="5" borderId="4" xfId="5" applyFont="1" applyFill="1" applyBorder="1" applyAlignment="1">
      <alignment horizontal="center" vertical="center" wrapText="1"/>
    </xf>
    <xf numFmtId="0" fontId="44" fillId="5" borderId="66" xfId="5" applyFont="1" applyFill="1" applyBorder="1" applyAlignment="1">
      <alignment horizontal="center" vertical="center" wrapText="1"/>
    </xf>
    <xf numFmtId="0" fontId="44" fillId="5" borderId="38" xfId="5" applyFont="1" applyFill="1" applyBorder="1" applyAlignment="1">
      <alignment horizontal="center" vertical="center" wrapText="1"/>
    </xf>
    <xf numFmtId="0" fontId="44" fillId="5" borderId="9" xfId="5" applyFont="1" applyFill="1" applyBorder="1" applyAlignment="1">
      <alignment horizontal="center" vertical="center" wrapText="1"/>
    </xf>
    <xf numFmtId="0" fontId="44" fillId="5" borderId="5" xfId="5" applyFont="1" applyFill="1" applyBorder="1" applyAlignment="1">
      <alignment horizontal="center" vertical="center" wrapText="1"/>
    </xf>
    <xf numFmtId="0" fontId="44" fillId="5" borderId="39" xfId="5" applyFont="1" applyFill="1" applyBorder="1" applyAlignment="1">
      <alignment horizontal="center" vertical="center" wrapText="1"/>
    </xf>
    <xf numFmtId="0" fontId="44" fillId="5" borderId="6" xfId="5" applyFont="1" applyFill="1" applyBorder="1" applyAlignment="1">
      <alignment horizontal="center" vertical="center" wrapText="1"/>
    </xf>
    <xf numFmtId="0" fontId="37" fillId="0" borderId="0" xfId="5" applyFont="1" applyAlignment="1">
      <alignment horizontal="center"/>
    </xf>
    <xf numFmtId="0" fontId="38" fillId="0" borderId="0" xfId="5" applyFont="1" applyAlignment="1">
      <alignment horizontal="center" shrinkToFit="1"/>
    </xf>
    <xf numFmtId="0" fontId="40" fillId="5" borderId="60" xfId="5" applyFont="1" applyFill="1" applyBorder="1" applyAlignment="1">
      <alignment horizontal="center" vertical="center"/>
    </xf>
    <xf numFmtId="0" fontId="40" fillId="5" borderId="63" xfId="5" applyFont="1" applyFill="1" applyBorder="1" applyAlignment="1">
      <alignment horizontal="center" vertical="center"/>
    </xf>
    <xf numFmtId="0" fontId="40" fillId="5" borderId="11" xfId="5" applyFont="1" applyFill="1" applyBorder="1" applyAlignment="1">
      <alignment horizontal="center" vertical="center"/>
    </xf>
    <xf numFmtId="0" fontId="40" fillId="5" borderId="1" xfId="5" applyFont="1" applyFill="1" applyBorder="1" applyAlignment="1">
      <alignment horizontal="center" vertical="center"/>
    </xf>
    <xf numFmtId="0" fontId="40" fillId="5" borderId="20" xfId="5" applyFont="1" applyFill="1" applyBorder="1" applyAlignment="1">
      <alignment horizontal="center" vertical="center"/>
    </xf>
    <xf numFmtId="0" fontId="40" fillId="5" borderId="0" xfId="5" applyFont="1" applyFill="1" applyAlignment="1">
      <alignment horizontal="center" vertical="center"/>
    </xf>
    <xf numFmtId="0" fontId="31" fillId="7" borderId="21" xfId="1" applyFont="1" applyFill="1" applyBorder="1" applyAlignment="1">
      <alignment horizontal="center" vertical="center"/>
    </xf>
    <xf numFmtId="0" fontId="31" fillId="7" borderId="20" xfId="1" applyFont="1" applyFill="1" applyBorder="1" applyAlignment="1">
      <alignment horizontal="center" vertical="center"/>
    </xf>
    <xf numFmtId="0" fontId="31" fillId="7" borderId="59" xfId="1" applyFont="1" applyFill="1" applyBorder="1" applyAlignment="1">
      <alignment horizontal="center" vertical="center"/>
    </xf>
    <xf numFmtId="0" fontId="31" fillId="7" borderId="53" xfId="1" applyFont="1" applyFill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50" fillId="7" borderId="75" xfId="0" applyFont="1" applyFill="1" applyBorder="1" applyAlignment="1">
      <alignment horizontal="center" vertical="center"/>
    </xf>
    <xf numFmtId="0" fontId="50" fillId="7" borderId="76" xfId="0" applyFont="1" applyFill="1" applyBorder="1" applyAlignment="1">
      <alignment horizontal="center" vertical="center"/>
    </xf>
    <xf numFmtId="0" fontId="50" fillId="7" borderId="77" xfId="0" applyFont="1" applyFill="1" applyBorder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15" fillId="0" borderId="0" xfId="1" applyFont="1" applyAlignment="1">
      <alignment horizontal="left" vertical="top" wrapText="1"/>
    </xf>
  </cellXfs>
  <cellStyles count="15">
    <cellStyle name="ハイパーリンク" xfId="2" builtinId="8"/>
    <cellStyle name="ハイパーリンク 2" xfId="4" xr:uid="{00000000-0005-0000-0000-000001000000}"/>
    <cellStyle name="標準" xfId="0" builtinId="0"/>
    <cellStyle name="標準 10" xfId="5" xr:uid="{00000000-0005-0000-0000-000003000000}"/>
    <cellStyle name="標準 11" xfId="6" xr:uid="{00000000-0005-0000-0000-000004000000}"/>
    <cellStyle name="標準 2" xfId="1" xr:uid="{00000000-0005-0000-0000-000005000000}"/>
    <cellStyle name="標準 3" xfId="3" xr:uid="{00000000-0005-0000-0000-000006000000}"/>
    <cellStyle name="標準 4" xfId="7" xr:uid="{00000000-0005-0000-0000-000007000000}"/>
    <cellStyle name="標準 5" xfId="8" xr:uid="{00000000-0005-0000-0000-000008000000}"/>
    <cellStyle name="標準 6" xfId="9" xr:uid="{00000000-0005-0000-0000-000009000000}"/>
    <cellStyle name="標準 7" xfId="10" xr:uid="{00000000-0005-0000-0000-00000A000000}"/>
    <cellStyle name="標準 8" xfId="11" xr:uid="{00000000-0005-0000-0000-00000B000000}"/>
    <cellStyle name="標準 9" xfId="12" xr:uid="{00000000-0005-0000-0000-00000C000000}"/>
    <cellStyle name="標準_23年度版新研究プロット案2" xfId="14" xr:uid="{00000000-0005-0000-0000-00000D000000}"/>
    <cellStyle name="標準_Sheet1" xfId="13" xr:uid="{00000000-0005-0000-0000-00000E000000}"/>
  </cellStyles>
  <dxfs count="132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FFFF99"/>
      <color rgb="FFCCFFFF"/>
      <color rgb="FF0000FF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6&#24180;2&#26376;'!A1"/><Relationship Id="rId13" Type="http://schemas.openxmlformats.org/officeDocument/2006/relationships/hyperlink" Target="#'26&#24180;7&#26376;'!A1"/><Relationship Id="rId18" Type="http://schemas.openxmlformats.org/officeDocument/2006/relationships/hyperlink" Target="#'26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6&#24180;1&#26376;'!A1"/><Relationship Id="rId12" Type="http://schemas.openxmlformats.org/officeDocument/2006/relationships/hyperlink" Target="#'26&#24180;6&#26376;'!A1"/><Relationship Id="rId17" Type="http://schemas.openxmlformats.org/officeDocument/2006/relationships/hyperlink" Target="#'26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6&#24180;10&#26376;'!A1"/><Relationship Id="rId20" Type="http://schemas.openxmlformats.org/officeDocument/2006/relationships/hyperlink" Target="#'27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5&#24180;12&#26376;'!A1"/><Relationship Id="rId11" Type="http://schemas.openxmlformats.org/officeDocument/2006/relationships/hyperlink" Target="#'26&#24180;5&#26376;'!A1"/><Relationship Id="rId5" Type="http://schemas.openxmlformats.org/officeDocument/2006/relationships/hyperlink" Target="#'25&#24180;11&#26376;'!A1"/><Relationship Id="rId15" Type="http://schemas.openxmlformats.org/officeDocument/2006/relationships/hyperlink" Target="#'26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6&#24180;4&#26376;'!A1"/><Relationship Id="rId19" Type="http://schemas.openxmlformats.org/officeDocument/2006/relationships/hyperlink" Target="#'27&#24180;2&#26376;'!A1"/><Relationship Id="rId4" Type="http://schemas.openxmlformats.org/officeDocument/2006/relationships/hyperlink" Target="#'25&#24180;10&#26376;'!Print_Area"/><Relationship Id="rId9" Type="http://schemas.openxmlformats.org/officeDocument/2006/relationships/hyperlink" Target="#'26&#24180;3&#26376;'!A1"/><Relationship Id="rId14" Type="http://schemas.openxmlformats.org/officeDocument/2006/relationships/hyperlink" Target="#'26&#24180;8&#26376;'!A1"/><Relationship Id="rId22" Type="http://schemas.openxmlformats.org/officeDocument/2006/relationships/hyperlink" Target="#'27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31376</xdr:colOff>
      <xdr:row>34</xdr:row>
      <xdr:rowOff>49310</xdr:rowOff>
    </xdr:from>
    <xdr:to>
      <xdr:col>16</xdr:col>
      <xdr:colOff>79001</xdr:colOff>
      <xdr:row>36</xdr:row>
      <xdr:rowOff>208433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/>
        </xdr:cNvSpPr>
      </xdr:nvSpPr>
      <xdr:spPr bwMode="auto">
        <a:xfrm>
          <a:off x="6620435" y="8868339"/>
          <a:ext cx="47625" cy="62977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44488</xdr:colOff>
      <xdr:row>34</xdr:row>
      <xdr:rowOff>112060</xdr:rowOff>
    </xdr:from>
    <xdr:to>
      <xdr:col>16</xdr:col>
      <xdr:colOff>90207</xdr:colOff>
      <xdr:row>38</xdr:row>
      <xdr:rowOff>151840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/>
        </xdr:cNvSpPr>
      </xdr:nvSpPr>
      <xdr:spPr bwMode="auto">
        <a:xfrm>
          <a:off x="6633547" y="8695766"/>
          <a:ext cx="45719" cy="1137956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38</xdr:row>
      <xdr:rowOff>76200</xdr:rowOff>
    </xdr:from>
    <xdr:to>
      <xdr:col>17</xdr:col>
      <xdr:colOff>104775</xdr:colOff>
      <xdr:row>40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6781800" y="9686925"/>
          <a:ext cx="47625" cy="8572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100853</xdr:colOff>
      <xdr:row>1</xdr:row>
      <xdr:rowOff>201706</xdr:rowOff>
    </xdr:from>
    <xdr:to>
      <xdr:col>23</xdr:col>
      <xdr:colOff>253784</xdr:colOff>
      <xdr:row>15</xdr:row>
      <xdr:rowOff>37971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 rot="594001">
          <a:off x="9009529" y="560294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291352</xdr:colOff>
      <xdr:row>5</xdr:row>
      <xdr:rowOff>279026</xdr:rowOff>
    </xdr:from>
    <xdr:to>
      <xdr:col>24</xdr:col>
      <xdr:colOff>280707</xdr:colOff>
      <xdr:row>8</xdr:row>
      <xdr:rowOff>69476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 rot="2982336">
          <a:off x="8952099" y="1580309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302559</xdr:colOff>
      <xdr:row>5</xdr:row>
      <xdr:rowOff>134470</xdr:rowOff>
    </xdr:from>
    <xdr:to>
      <xdr:col>25</xdr:col>
      <xdr:colOff>373156</xdr:colOff>
      <xdr:row>9</xdr:row>
      <xdr:rowOff>22972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 rot="-2268291">
          <a:off x="9693088" y="1602441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スタプロシリーズ目次3" displayName="スタプロシリーズ目次3" ref="A4:X36" totalsRowShown="0" headerRowDxfId="131" dataDxfId="130" tableBorderDxfId="129" headerRowCellStyle="標準 2" dataCellStyle="標準 2">
  <tableColumns count="24">
    <tableColumn id="1" xr3:uid="{00000000-0010-0000-0000-000001000000}" name="単元／回" dataDxfId="128" dataCellStyle="標準 2"/>
    <tableColumn id="2" xr3:uid="{00000000-0010-0000-0000-000002000000}" name="ぷちスタ" dataDxfId="127" dataCellStyle="標準 2"/>
    <tableColumn id="3" xr3:uid="{00000000-0010-0000-0000-000003000000}" name="国語" dataDxfId="126"/>
    <tableColumn id="13" xr3:uid="{00000000-0010-0000-0000-00000D000000}" name="社会" dataDxfId="125"/>
    <tableColumn id="12" xr3:uid="{00000000-0010-0000-0000-00000C000000}" name="数学" dataDxfId="124"/>
    <tableColumn id="11" xr3:uid="{00000000-0010-0000-0000-00000B000000}" name="理科" dataDxfId="123"/>
    <tableColumn id="10" xr3:uid="{00000000-0010-0000-0000-00000A000000}" name="英語" dataDxfId="122"/>
    <tableColumn id="16" xr3:uid="{00000000-0010-0000-0000-000010000000}" name="キースタディ" dataDxfId="121"/>
    <tableColumn id="4" xr3:uid="{00000000-0010-0000-0000-000004000000}" name="プレスタディ" dataDxfId="120" dataCellStyle="標準 2"/>
    <tableColumn id="19" xr3:uid="{00000000-0010-0000-0000-000013000000}" name="コアスタディ" dataDxfId="119" dataCellStyle="標準 2"/>
    <tableColumn id="15" xr3:uid="{00000000-0010-0000-0000-00000F000000}" name="英語以外(確認テスト含む)" dataDxfId="118" dataCellStyle="標準 2"/>
    <tableColumn id="5" xr3:uid="{00000000-0010-0000-0000-000005000000}" name="英語(確認テスト含む)" dataDxfId="117" dataCellStyle="標準 2"/>
    <tableColumn id="17" xr3:uid="{00000000-0010-0000-0000-000011000000}" name="英語以外(確認テスト含まず)" dataDxfId="116" dataCellStyle="標準 2"/>
    <tableColumn id="14" xr3:uid="{00000000-0010-0000-0000-00000E000000}" name="英語(確認テスト含まず)" dataDxfId="115" dataCellStyle="標準 2"/>
    <tableColumn id="18" xr3:uid="{00000000-0010-0000-0000-000012000000}" name="ライト" dataDxfId="114" dataCellStyle="標準 2"/>
    <tableColumn id="6" xr3:uid="{00000000-0010-0000-0000-000006000000}" name="ベーシック" dataDxfId="113" dataCellStyle="標準 2"/>
    <tableColumn id="7" xr3:uid="{00000000-0010-0000-0000-000007000000}" name="スタンダード" dataDxfId="112" dataCellStyle="標準 2"/>
    <tableColumn id="8" xr3:uid="{00000000-0010-0000-0000-000008000000}" name="トライアル" dataDxfId="111" dataCellStyle="標準 2"/>
    <tableColumn id="9" xr3:uid="{00000000-0010-0000-0000-000009000000}" name="総仕上げスタディ" dataDxfId="110" dataCellStyle="標準 2"/>
    <tableColumn id="20" xr3:uid="{00000000-0010-0000-0000-000014000000}" name="スタディ１国語" dataDxfId="109" dataCellStyle="標準 2"/>
    <tableColumn id="21" xr3:uid="{00000000-0010-0000-0000-000015000000}" name="スタディ１社会" dataDxfId="108" dataCellStyle="標準 2"/>
    <tableColumn id="22" xr3:uid="{00000000-0010-0000-0000-000016000000}" name="スタディ１数学" dataDxfId="107" dataCellStyle="標準 2"/>
    <tableColumn id="23" xr3:uid="{00000000-0010-0000-0000-000017000000}" name="スタディ１理科" dataDxfId="106" dataCellStyle="標準 2"/>
    <tableColumn id="24" xr3:uid="{00000000-0010-0000-0000-000018000000}" name="スタディ１英語" dataDxfId="105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63" customWidth="1"/>
    <col min="33" max="16384" width="8.875" style="263" hidden="1"/>
  </cols>
  <sheetData>
    <row r="1" spans="1:32" ht="15.75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</row>
    <row r="2" spans="1:32" ht="26.45" customHeight="1">
      <c r="A2" s="264" t="s">
        <v>530</v>
      </c>
      <c r="B2" s="264"/>
      <c r="C2" s="264"/>
      <c r="D2" s="264"/>
      <c r="E2" s="264"/>
      <c r="F2" s="264"/>
      <c r="G2" s="265"/>
      <c r="H2" s="265"/>
      <c r="I2" s="265"/>
      <c r="J2" s="265"/>
      <c r="K2" s="265"/>
      <c r="L2" s="265"/>
      <c r="M2" s="266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</row>
    <row r="3" spans="1:32" ht="21" customHeight="1">
      <c r="A3" s="267" t="s">
        <v>544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</row>
    <row r="4" spans="1:32" ht="15.75">
      <c r="A4" s="287" t="s">
        <v>531</v>
      </c>
      <c r="B4" s="288"/>
      <c r="C4" s="288"/>
      <c r="D4" s="28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</row>
    <row r="5" spans="1:32" ht="21">
      <c r="A5" s="288"/>
      <c r="B5" s="288"/>
      <c r="C5" s="288"/>
      <c r="D5" s="288"/>
      <c r="E5" s="268"/>
      <c r="F5" s="269" t="s">
        <v>532</v>
      </c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68"/>
    </row>
    <row r="6" spans="1:32" ht="15.75">
      <c r="A6" s="271"/>
      <c r="B6" s="271"/>
      <c r="C6" s="271"/>
      <c r="D6" s="271"/>
      <c r="E6" s="268"/>
      <c r="F6" s="272" t="s">
        <v>533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68"/>
    </row>
    <row r="7" spans="1:32" ht="15.75">
      <c r="A7" s="271"/>
      <c r="B7" s="271"/>
      <c r="C7" s="271"/>
      <c r="D7" s="271"/>
      <c r="E7" s="268"/>
      <c r="F7" s="272" t="s">
        <v>534</v>
      </c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68"/>
    </row>
    <row r="8" spans="1:32" ht="15.75">
      <c r="A8" s="271"/>
      <c r="B8" s="271"/>
      <c r="C8" s="271"/>
      <c r="D8" s="271"/>
      <c r="E8" s="268"/>
      <c r="F8" s="272" t="s">
        <v>535</v>
      </c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68"/>
    </row>
    <row r="9" spans="1:32" ht="15.75">
      <c r="A9" s="271"/>
      <c r="B9" s="271"/>
      <c r="C9" s="271"/>
      <c r="D9" s="271"/>
      <c r="E9" s="268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68"/>
    </row>
    <row r="10" spans="1:32" ht="15.75">
      <c r="A10" s="271"/>
      <c r="B10" s="271"/>
      <c r="C10" s="271"/>
      <c r="D10" s="271"/>
      <c r="E10" s="268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68"/>
    </row>
    <row r="11" spans="1:32" ht="15.75">
      <c r="A11" s="271"/>
      <c r="B11" s="271"/>
      <c r="C11" s="271"/>
      <c r="D11" s="271"/>
      <c r="E11" s="268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68"/>
    </row>
    <row r="12" spans="1:32" ht="15.75">
      <c r="A12" s="271"/>
      <c r="B12" s="271"/>
      <c r="C12" s="271"/>
      <c r="D12" s="271"/>
      <c r="E12" s="268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68"/>
    </row>
    <row r="13" spans="1:32" ht="15.75">
      <c r="A13" s="271"/>
      <c r="B13" s="271"/>
      <c r="C13" s="271"/>
      <c r="D13" s="271"/>
      <c r="E13" s="268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68"/>
    </row>
    <row r="14" spans="1:32" ht="15.75">
      <c r="A14" s="271"/>
      <c r="B14" s="271"/>
      <c r="C14" s="271"/>
      <c r="D14" s="271"/>
      <c r="E14" s="268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68"/>
    </row>
    <row r="15" spans="1:32" ht="15.75">
      <c r="A15" s="271"/>
      <c r="B15" s="271"/>
      <c r="C15" s="271"/>
      <c r="D15" s="271"/>
      <c r="E15" s="268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68"/>
    </row>
    <row r="16" spans="1:32" ht="15.75">
      <c r="A16" s="271"/>
      <c r="B16" s="271"/>
      <c r="C16" s="271"/>
      <c r="D16" s="271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</row>
    <row r="17" spans="1:32" ht="21">
      <c r="A17" s="271"/>
      <c r="B17" s="271"/>
      <c r="C17" s="271"/>
      <c r="D17" s="271"/>
      <c r="E17" s="273"/>
      <c r="F17" s="269" t="s">
        <v>536</v>
      </c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68"/>
    </row>
    <row r="18" spans="1:32" ht="15.75">
      <c r="A18" s="271"/>
      <c r="B18" s="271"/>
      <c r="C18" s="271"/>
      <c r="D18" s="271"/>
      <c r="E18" s="268"/>
      <c r="F18" s="272" t="s">
        <v>537</v>
      </c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68"/>
    </row>
    <row r="19" spans="1:32" ht="6.6" customHeight="1">
      <c r="A19" s="271"/>
      <c r="B19" s="271"/>
      <c r="C19" s="271"/>
      <c r="D19" s="271"/>
      <c r="E19" s="268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68"/>
    </row>
    <row r="20" spans="1:32" ht="15.75">
      <c r="A20" s="271"/>
      <c r="B20" s="271"/>
      <c r="C20" s="271"/>
      <c r="D20" s="271"/>
      <c r="E20" s="268"/>
      <c r="F20" s="272"/>
      <c r="G20" s="274" t="s">
        <v>538</v>
      </c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68"/>
    </row>
    <row r="21" spans="1:32" ht="15.75">
      <c r="A21" s="271"/>
      <c r="B21" s="271"/>
      <c r="C21" s="271"/>
      <c r="D21" s="271"/>
      <c r="E21" s="268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68"/>
    </row>
    <row r="22" spans="1:32" ht="15.75">
      <c r="A22" s="271"/>
      <c r="B22" s="271"/>
      <c r="C22" s="271"/>
      <c r="D22" s="271"/>
      <c r="E22" s="268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68"/>
    </row>
    <row r="23" spans="1:32" ht="15.75">
      <c r="A23" s="271"/>
      <c r="B23" s="271"/>
      <c r="C23" s="271"/>
      <c r="D23" s="271"/>
      <c r="E23" s="268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68"/>
    </row>
    <row r="24" spans="1:32" ht="15.75">
      <c r="A24" s="271"/>
      <c r="B24" s="271"/>
      <c r="C24" s="271"/>
      <c r="D24" s="271"/>
      <c r="E24" s="268"/>
      <c r="F24" s="272"/>
      <c r="G24" s="274" t="s">
        <v>539</v>
      </c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68"/>
    </row>
    <row r="25" spans="1:32" ht="15.75">
      <c r="A25" s="271"/>
      <c r="B25" s="271"/>
      <c r="C25" s="271"/>
      <c r="D25" s="271"/>
      <c r="E25" s="268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68"/>
    </row>
    <row r="26" spans="1:32" ht="15.75">
      <c r="A26" s="271"/>
      <c r="B26" s="271"/>
      <c r="C26" s="271"/>
      <c r="D26" s="271"/>
      <c r="E26" s="268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68"/>
    </row>
    <row r="27" spans="1:32" ht="15.75">
      <c r="A27" s="271"/>
      <c r="B27" s="271"/>
      <c r="C27" s="271"/>
      <c r="D27" s="271"/>
      <c r="E27" s="268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68"/>
    </row>
    <row r="28" spans="1:32" ht="15.75">
      <c r="A28" s="271"/>
      <c r="B28" s="271"/>
      <c r="C28" s="271"/>
      <c r="D28" s="271"/>
      <c r="E28" s="268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68"/>
    </row>
    <row r="29" spans="1:32" ht="15.75">
      <c r="A29" s="271"/>
      <c r="B29" s="271"/>
      <c r="C29" s="271"/>
      <c r="D29" s="271"/>
      <c r="E29" s="268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68"/>
    </row>
    <row r="30" spans="1:32" ht="15.75">
      <c r="A30" s="271"/>
      <c r="B30" s="271"/>
      <c r="C30" s="271"/>
      <c r="D30" s="271"/>
      <c r="E30" s="268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68"/>
    </row>
    <row r="31" spans="1:32" ht="15.75">
      <c r="A31" s="271"/>
      <c r="B31" s="271"/>
      <c r="C31" s="271"/>
      <c r="D31" s="271"/>
      <c r="E31" s="268"/>
      <c r="F31" s="272"/>
      <c r="G31" s="274" t="s">
        <v>545</v>
      </c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68"/>
    </row>
    <row r="32" spans="1:32" ht="15.75">
      <c r="A32" s="271"/>
      <c r="B32" s="271"/>
      <c r="C32" s="271"/>
      <c r="D32" s="271"/>
      <c r="E32" s="268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68"/>
    </row>
    <row r="33" spans="1:32" ht="15.75">
      <c r="A33" s="271"/>
      <c r="B33" s="271"/>
      <c r="C33" s="271"/>
      <c r="D33" s="271"/>
      <c r="E33" s="268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68"/>
    </row>
    <row r="34" spans="1:32" ht="15.75">
      <c r="A34" s="271"/>
      <c r="B34" s="271"/>
      <c r="C34" s="271"/>
      <c r="D34" s="271"/>
      <c r="E34" s="268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68"/>
    </row>
    <row r="35" spans="1:32" ht="15.75">
      <c r="A35" s="271"/>
      <c r="B35" s="271"/>
      <c r="C35" s="271"/>
      <c r="D35" s="271"/>
      <c r="E35" s="268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68"/>
    </row>
    <row r="36" spans="1:32" ht="15.75">
      <c r="A36" s="271"/>
      <c r="B36" s="271"/>
      <c r="C36" s="271"/>
      <c r="D36" s="271"/>
      <c r="E36" s="268"/>
      <c r="F36" s="272" t="s">
        <v>540</v>
      </c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68"/>
    </row>
    <row r="37" spans="1:32" ht="15.75">
      <c r="A37" s="271"/>
      <c r="B37" s="271"/>
      <c r="C37" s="271"/>
      <c r="D37" s="271"/>
      <c r="E37" s="268"/>
      <c r="F37" s="272" t="s">
        <v>541</v>
      </c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68"/>
    </row>
    <row r="38" spans="1:32" ht="15.75">
      <c r="A38" s="271"/>
      <c r="B38" s="271"/>
      <c r="C38" s="271"/>
      <c r="D38" s="271"/>
      <c r="E38" s="268"/>
      <c r="F38" s="272" t="s">
        <v>542</v>
      </c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68"/>
    </row>
    <row r="39" spans="1:32" ht="15.75">
      <c r="A39" s="271"/>
      <c r="B39" s="271"/>
      <c r="C39" s="271"/>
      <c r="D39" s="271"/>
      <c r="E39" s="268"/>
      <c r="F39" s="272" t="s">
        <v>543</v>
      </c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68"/>
    </row>
    <row r="40" spans="1:32" ht="15.75">
      <c r="A40" s="271"/>
      <c r="B40" s="271"/>
      <c r="C40" s="271"/>
      <c r="D40" s="271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1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46023</v>
      </c>
      <c r="D8" s="17">
        <f t="shared" ref="D8:D17" si="1">WEEKDAY(C8)</f>
        <v>5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46024</v>
      </c>
      <c r="D9" s="17">
        <f t="shared" si="1"/>
        <v>6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46025</v>
      </c>
      <c r="D10" s="17">
        <f t="shared" si="1"/>
        <v>7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46026</v>
      </c>
      <c r="D11" s="17">
        <f t="shared" si="1"/>
        <v>1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46027</v>
      </c>
      <c r="D12" s="17">
        <f t="shared" si="1"/>
        <v>2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46028</v>
      </c>
      <c r="D13" s="17">
        <f t="shared" si="1"/>
        <v>3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46029</v>
      </c>
      <c r="D14" s="17">
        <f t="shared" si="1"/>
        <v>4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46030</v>
      </c>
      <c r="D15" s="17">
        <f t="shared" si="1"/>
        <v>5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46031</v>
      </c>
      <c r="D16" s="17">
        <f t="shared" si="1"/>
        <v>6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46032</v>
      </c>
      <c r="D17" s="17">
        <f t="shared" si="1"/>
        <v>7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46033</v>
      </c>
      <c r="D18" s="17">
        <f t="shared" ref="D18:D38" si="14">WEEKDAY(C18)</f>
        <v>1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46034</v>
      </c>
      <c r="D19" s="17">
        <f t="shared" si="14"/>
        <v>2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46035</v>
      </c>
      <c r="D20" s="17">
        <f t="shared" si="14"/>
        <v>3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46036</v>
      </c>
      <c r="D21" s="17">
        <f t="shared" si="14"/>
        <v>4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46037</v>
      </c>
      <c r="D22" s="17">
        <f t="shared" si="14"/>
        <v>5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46038</v>
      </c>
      <c r="D23" s="17">
        <f t="shared" si="14"/>
        <v>6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46039</v>
      </c>
      <c r="D24" s="17">
        <f t="shared" si="14"/>
        <v>7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46040</v>
      </c>
      <c r="D25" s="17">
        <f t="shared" si="14"/>
        <v>1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46041</v>
      </c>
      <c r="D26" s="17">
        <f t="shared" si="14"/>
        <v>2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46042</v>
      </c>
      <c r="D27" s="17">
        <f t="shared" si="14"/>
        <v>3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46043</v>
      </c>
      <c r="D28" s="17">
        <f t="shared" si="14"/>
        <v>4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46044</v>
      </c>
      <c r="D29" s="17">
        <f t="shared" si="14"/>
        <v>5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46045</v>
      </c>
      <c r="D30" s="17">
        <f t="shared" si="14"/>
        <v>6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46046</v>
      </c>
      <c r="D31" s="17">
        <f t="shared" si="14"/>
        <v>7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46047</v>
      </c>
      <c r="D32" s="17">
        <f t="shared" si="14"/>
        <v>1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46048</v>
      </c>
      <c r="D33" s="17">
        <f t="shared" si="14"/>
        <v>2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46049</v>
      </c>
      <c r="D34" s="17">
        <f t="shared" si="14"/>
        <v>3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46050</v>
      </c>
      <c r="D35" s="17">
        <f t="shared" si="14"/>
        <v>4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46051</v>
      </c>
      <c r="D36" s="17">
        <f t="shared" si="14"/>
        <v>5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46052</v>
      </c>
      <c r="D37" s="17">
        <f t="shared" si="14"/>
        <v>6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46053</v>
      </c>
      <c r="D38" s="17">
        <f t="shared" si="14"/>
        <v>7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74" priority="2" stopIfTrue="1">
      <formula>D8="祝"</formula>
    </cfRule>
    <cfRule type="expression" dxfId="73" priority="3" stopIfTrue="1">
      <formula>OR(D8=1,D8=7)</formula>
    </cfRule>
  </conditionalFormatting>
  <conditionalFormatting sqref="C8:C38">
    <cfRule type="expression" dxfId="72" priority="4" stopIfTrue="1">
      <formula>D8="祝"</formula>
    </cfRule>
    <cfRule type="expression" dxfId="71" priority="5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9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2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1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5" si="0">DATE($B$5,$B$6,B8)</f>
        <v>46054</v>
      </c>
      <c r="D8" s="17">
        <f t="shared" ref="D8:D17" si="1">WEEKDAY(C8)</f>
        <v>1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5" si="2">IF($R8=1,VLOOKUP($S8,$AA$11:$BC$70,11),IF($R8=2,VLOOKUP($S7+1,$AA$11:$BC$70,21),IF($R8="予備","予備","")))</f>
        <v>4～7</v>
      </c>
      <c r="H8" s="128" t="str">
        <f t="shared" ref="H8:H35" si="3">IF($R8=1,VLOOKUP($S8,$AA$11:$BC$70,12),IF($R8=2,VLOOKUP($S7+1,$AA$11:$BC$70,22),IF($R8="予備","予備","")))</f>
        <v/>
      </c>
      <c r="I8" s="127" t="str">
        <f t="shared" ref="I8:I35" si="4">IF($R8=1,VLOOKUP($S8,$AA$11:$BC$70,13),IF($R8=2,VLOOKUP($S7+1,$AA$11:$BC$70,23),IF($R8="予備","予備","")))</f>
        <v/>
      </c>
      <c r="J8" s="128" t="str">
        <f t="shared" ref="J8:J35" si="5">IF($R8=1,VLOOKUP($S8,$AA$11:$BC$70,14),IF($R8=2,VLOOKUP($S7+1,$AA$11:$BC$70,24),IF($R8="予備","予備","")))</f>
        <v/>
      </c>
      <c r="K8" s="127" t="str">
        <f t="shared" ref="K8:K35" si="6">IF($R8=1,VLOOKUP($S8,$AA$11:$BC$70,15),IF($R8=2,VLOOKUP($S7+1,$AA$11:$BC$70,25),IF($R8="予備","予備","")))</f>
        <v/>
      </c>
      <c r="L8" s="128" t="str">
        <f t="shared" ref="L8:L35" si="7">IF($R8=1,VLOOKUP($S8,$AA$11:$BC$70,16),IF($R8=2,VLOOKUP($S7+1,$AA$11:$BC$70,26),IF($R8="予備","予備","")))</f>
        <v/>
      </c>
      <c r="M8" s="127" t="str">
        <f t="shared" ref="M8:M35" si="8">IF($R8=1,VLOOKUP($S8,$AA$11:$BC$70,17),IF($R8=2,VLOOKUP($S7+1,$AA$11:$BC$70,27),IF($R8="予備","予備","")))</f>
        <v/>
      </c>
      <c r="N8" s="128" t="str">
        <f t="shared" ref="N8:N35" si="9">IF($R8=1,VLOOKUP($S8,$AA$11:$BC$70,18),IF($R8=2,VLOOKUP($S7+1,$AA$11:$BC$70,28),IF($R8="予備","予備","")))</f>
        <v/>
      </c>
      <c r="O8" s="127" t="str">
        <f t="shared" ref="O8:O35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46055</v>
      </c>
      <c r="D9" s="17">
        <f t="shared" si="1"/>
        <v>2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46056</v>
      </c>
      <c r="D10" s="17">
        <f t="shared" si="1"/>
        <v>3</v>
      </c>
      <c r="E10" s="9"/>
      <c r="F10" s="128" t="str">
        <f t="shared" ref="F10:F35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46057</v>
      </c>
      <c r="D11" s="17">
        <f t="shared" si="1"/>
        <v>4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46058</v>
      </c>
      <c r="D12" s="17">
        <f t="shared" si="1"/>
        <v>5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46059</v>
      </c>
      <c r="D13" s="17">
        <f t="shared" si="1"/>
        <v>6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46060</v>
      </c>
      <c r="D14" s="17">
        <f t="shared" si="1"/>
        <v>7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46061</v>
      </c>
      <c r="D15" s="17">
        <f t="shared" si="1"/>
        <v>1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46062</v>
      </c>
      <c r="D16" s="17">
        <f t="shared" si="1"/>
        <v>2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46063</v>
      </c>
      <c r="D17" s="17">
        <f t="shared" si="1"/>
        <v>3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46064</v>
      </c>
      <c r="D18" s="17">
        <f t="shared" ref="D18:D35" si="14">WEEKDAY(C18)</f>
        <v>4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46065</v>
      </c>
      <c r="D19" s="17">
        <f t="shared" si="14"/>
        <v>5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46066</v>
      </c>
      <c r="D20" s="17">
        <f t="shared" si="14"/>
        <v>6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46067</v>
      </c>
      <c r="D21" s="17">
        <f t="shared" si="14"/>
        <v>7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46068</v>
      </c>
      <c r="D22" s="17">
        <f t="shared" si="14"/>
        <v>1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46069</v>
      </c>
      <c r="D23" s="17">
        <f t="shared" si="14"/>
        <v>2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46070</v>
      </c>
      <c r="D24" s="17">
        <f t="shared" si="14"/>
        <v>3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46071</v>
      </c>
      <c r="D25" s="17">
        <f t="shared" si="14"/>
        <v>4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46072</v>
      </c>
      <c r="D26" s="17">
        <f t="shared" si="14"/>
        <v>5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46073</v>
      </c>
      <c r="D27" s="17">
        <f t="shared" si="14"/>
        <v>6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46074</v>
      </c>
      <c r="D28" s="17">
        <f t="shared" si="14"/>
        <v>7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46075</v>
      </c>
      <c r="D29" s="17">
        <f t="shared" si="14"/>
        <v>1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46076</v>
      </c>
      <c r="D30" s="17">
        <f t="shared" si="14"/>
        <v>2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46077</v>
      </c>
      <c r="D31" s="17">
        <f t="shared" si="14"/>
        <v>3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46078</v>
      </c>
      <c r="D32" s="17">
        <f t="shared" si="14"/>
        <v>4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46079</v>
      </c>
      <c r="D33" s="17">
        <f t="shared" si="14"/>
        <v>5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46080</v>
      </c>
      <c r="D34" s="17">
        <f t="shared" si="14"/>
        <v>6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 thickBot="1">
      <c r="A35" s="284"/>
      <c r="B35" s="5">
        <v>28</v>
      </c>
      <c r="C35" s="6">
        <f t="shared" si="0"/>
        <v>46081</v>
      </c>
      <c r="D35" s="17">
        <f t="shared" si="14"/>
        <v>7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5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E36" s="21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21"/>
      <c r="Q36" s="284"/>
      <c r="R36" s="16" t="s">
        <v>53</v>
      </c>
      <c r="S36" s="13">
        <v>30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Q37" s="284"/>
      <c r="S37" s="13">
        <v>31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>
      <c r="A38" s="284"/>
      <c r="Q38" s="284"/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5">
    <cfRule type="expression" dxfId="69" priority="2" stopIfTrue="1">
      <formula>D8="祝"</formula>
    </cfRule>
    <cfRule type="expression" dxfId="68" priority="3" stopIfTrue="1">
      <formula>OR(D8=1,D8=7)</formula>
    </cfRule>
  </conditionalFormatting>
  <conditionalFormatting sqref="C8:C35">
    <cfRule type="expression" dxfId="67" priority="4" stopIfTrue="1">
      <formula>D8="祝"</formula>
    </cfRule>
    <cfRule type="expression" dxfId="66" priority="5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A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3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46082</v>
      </c>
      <c r="D8" s="17">
        <f t="shared" ref="D8:D17" si="1">WEEKDAY(C8)</f>
        <v>1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46083</v>
      </c>
      <c r="D9" s="17">
        <f t="shared" si="1"/>
        <v>2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46084</v>
      </c>
      <c r="D10" s="17">
        <f t="shared" si="1"/>
        <v>3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46085</v>
      </c>
      <c r="D11" s="17">
        <f t="shared" si="1"/>
        <v>4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46086</v>
      </c>
      <c r="D12" s="17">
        <f t="shared" si="1"/>
        <v>5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46087</v>
      </c>
      <c r="D13" s="17">
        <f t="shared" si="1"/>
        <v>6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46088</v>
      </c>
      <c r="D14" s="17">
        <f t="shared" si="1"/>
        <v>7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46089</v>
      </c>
      <c r="D15" s="17">
        <f t="shared" si="1"/>
        <v>1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46090</v>
      </c>
      <c r="D16" s="17">
        <f t="shared" si="1"/>
        <v>2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46091</v>
      </c>
      <c r="D17" s="17">
        <f t="shared" si="1"/>
        <v>3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46092</v>
      </c>
      <c r="D18" s="17">
        <f t="shared" ref="D18:D38" si="14">WEEKDAY(C18)</f>
        <v>4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46093</v>
      </c>
      <c r="D19" s="17">
        <f t="shared" si="14"/>
        <v>5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46094</v>
      </c>
      <c r="D20" s="17">
        <f t="shared" si="14"/>
        <v>6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46095</v>
      </c>
      <c r="D21" s="17">
        <f t="shared" si="14"/>
        <v>7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46096</v>
      </c>
      <c r="D22" s="17">
        <f t="shared" si="14"/>
        <v>1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46097</v>
      </c>
      <c r="D23" s="17">
        <f t="shared" si="14"/>
        <v>2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46098</v>
      </c>
      <c r="D24" s="17">
        <f t="shared" si="14"/>
        <v>3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46099</v>
      </c>
      <c r="D25" s="17">
        <f t="shared" si="14"/>
        <v>4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46100</v>
      </c>
      <c r="D26" s="17">
        <f t="shared" si="14"/>
        <v>5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46101</v>
      </c>
      <c r="D27" s="17">
        <f t="shared" si="14"/>
        <v>6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46102</v>
      </c>
      <c r="D28" s="17">
        <f t="shared" si="14"/>
        <v>7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46103</v>
      </c>
      <c r="D29" s="17">
        <f t="shared" si="14"/>
        <v>1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46104</v>
      </c>
      <c r="D30" s="17">
        <f t="shared" si="14"/>
        <v>2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46105</v>
      </c>
      <c r="D31" s="17">
        <f t="shared" si="14"/>
        <v>3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46106</v>
      </c>
      <c r="D32" s="17">
        <f t="shared" si="14"/>
        <v>4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46107</v>
      </c>
      <c r="D33" s="17">
        <f t="shared" si="14"/>
        <v>5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46108</v>
      </c>
      <c r="D34" s="17">
        <f t="shared" si="14"/>
        <v>6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46109</v>
      </c>
      <c r="D35" s="17">
        <f t="shared" si="14"/>
        <v>7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46110</v>
      </c>
      <c r="D36" s="17">
        <f t="shared" si="14"/>
        <v>1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46111</v>
      </c>
      <c r="D37" s="17">
        <f t="shared" si="14"/>
        <v>2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46112</v>
      </c>
      <c r="D38" s="17">
        <f t="shared" si="14"/>
        <v>3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64" priority="2" stopIfTrue="1">
      <formula>D8="祝"</formula>
    </cfRule>
    <cfRule type="expression" dxfId="63" priority="3" stopIfTrue="1">
      <formula>OR(D8=1,D8=7)</formula>
    </cfRule>
  </conditionalFormatting>
  <conditionalFormatting sqref="C8:C38">
    <cfRule type="expression" dxfId="62" priority="4" stopIfTrue="1">
      <formula>D8="祝"</formula>
    </cfRule>
    <cfRule type="expression" dxfId="61" priority="5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B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4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7" si="0">DATE($B$5,$B$6,B8)</f>
        <v>46113</v>
      </c>
      <c r="D8" s="17">
        <f t="shared" ref="D8:D17" si="1">WEEKDAY(C8)</f>
        <v>4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7" si="2">IF($R8=1,VLOOKUP($S8,$AA$11:$BC$70,11),IF($R8=2,VLOOKUP($S7+1,$AA$11:$BC$70,21),IF($R8="予備","予備","")))</f>
        <v>4～7</v>
      </c>
      <c r="H8" s="128" t="str">
        <f t="shared" ref="H8:H37" si="3">IF($R8=1,VLOOKUP($S8,$AA$11:$BC$70,12),IF($R8=2,VLOOKUP($S7+1,$AA$11:$BC$70,22),IF($R8="予備","予備","")))</f>
        <v/>
      </c>
      <c r="I8" s="127" t="str">
        <f t="shared" ref="I8:I37" si="4">IF($R8=1,VLOOKUP($S8,$AA$11:$BC$70,13),IF($R8=2,VLOOKUP($S7+1,$AA$11:$BC$70,23),IF($R8="予備","予備","")))</f>
        <v/>
      </c>
      <c r="J8" s="128" t="str">
        <f t="shared" ref="J8:J37" si="5">IF($R8=1,VLOOKUP($S8,$AA$11:$BC$70,14),IF($R8=2,VLOOKUP($S7+1,$AA$11:$BC$70,24),IF($R8="予備","予備","")))</f>
        <v/>
      </c>
      <c r="K8" s="127" t="str">
        <f t="shared" ref="K8:K37" si="6">IF($R8=1,VLOOKUP($S8,$AA$11:$BC$70,15),IF($R8=2,VLOOKUP($S7+1,$AA$11:$BC$70,25),IF($R8="予備","予備","")))</f>
        <v/>
      </c>
      <c r="L8" s="128" t="str">
        <f t="shared" ref="L8:L37" si="7">IF($R8=1,VLOOKUP($S8,$AA$11:$BC$70,16),IF($R8=2,VLOOKUP($S7+1,$AA$11:$BC$70,26),IF($R8="予備","予備","")))</f>
        <v/>
      </c>
      <c r="M8" s="127" t="str">
        <f t="shared" ref="M8:M37" si="8">IF($R8=1,VLOOKUP($S8,$AA$11:$BC$70,17),IF($R8=2,VLOOKUP($S7+1,$AA$11:$BC$70,27),IF($R8="予備","予備","")))</f>
        <v/>
      </c>
      <c r="N8" s="128" t="str">
        <f t="shared" ref="N8:N37" si="9">IF($R8=1,VLOOKUP($S8,$AA$11:$BC$70,18),IF($R8=2,VLOOKUP($S7+1,$AA$11:$BC$70,28),IF($R8="予備","予備","")))</f>
        <v/>
      </c>
      <c r="O8" s="127" t="str">
        <f t="shared" ref="O8:O37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46114</v>
      </c>
      <c r="D9" s="17">
        <f t="shared" si="1"/>
        <v>5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46115</v>
      </c>
      <c r="D10" s="17">
        <f t="shared" si="1"/>
        <v>6</v>
      </c>
      <c r="E10" s="9"/>
      <c r="F10" s="128" t="str">
        <f t="shared" ref="F10:F37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46116</v>
      </c>
      <c r="D11" s="17">
        <f t="shared" si="1"/>
        <v>7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46117</v>
      </c>
      <c r="D12" s="17">
        <f t="shared" si="1"/>
        <v>1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46118</v>
      </c>
      <c r="D13" s="17">
        <f t="shared" si="1"/>
        <v>2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46119</v>
      </c>
      <c r="D14" s="17">
        <f t="shared" si="1"/>
        <v>3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46120</v>
      </c>
      <c r="D15" s="17">
        <f t="shared" si="1"/>
        <v>4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46121</v>
      </c>
      <c r="D16" s="17">
        <f t="shared" si="1"/>
        <v>5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46122</v>
      </c>
      <c r="D17" s="17">
        <f t="shared" si="1"/>
        <v>6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46123</v>
      </c>
      <c r="D18" s="17">
        <f t="shared" ref="D18:D37" si="14">WEEKDAY(C18)</f>
        <v>7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46124</v>
      </c>
      <c r="D19" s="17">
        <f t="shared" si="14"/>
        <v>1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46125</v>
      </c>
      <c r="D20" s="17">
        <f t="shared" si="14"/>
        <v>2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46126</v>
      </c>
      <c r="D21" s="17">
        <f t="shared" si="14"/>
        <v>3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46127</v>
      </c>
      <c r="D22" s="17">
        <f t="shared" si="14"/>
        <v>4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46128</v>
      </c>
      <c r="D23" s="17">
        <f t="shared" si="14"/>
        <v>5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46129</v>
      </c>
      <c r="D24" s="17">
        <f t="shared" si="14"/>
        <v>6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46130</v>
      </c>
      <c r="D25" s="17">
        <f t="shared" si="14"/>
        <v>7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46131</v>
      </c>
      <c r="D26" s="17">
        <f t="shared" si="14"/>
        <v>1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46132</v>
      </c>
      <c r="D27" s="17">
        <f t="shared" si="14"/>
        <v>2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46133</v>
      </c>
      <c r="D28" s="17">
        <f t="shared" si="14"/>
        <v>3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46134</v>
      </c>
      <c r="D29" s="17">
        <f t="shared" si="14"/>
        <v>4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46135</v>
      </c>
      <c r="D30" s="17">
        <f t="shared" si="14"/>
        <v>5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46136</v>
      </c>
      <c r="D31" s="17">
        <f t="shared" si="14"/>
        <v>6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46137</v>
      </c>
      <c r="D32" s="17">
        <f t="shared" si="14"/>
        <v>7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46138</v>
      </c>
      <c r="D33" s="17">
        <f t="shared" si="14"/>
        <v>1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46139</v>
      </c>
      <c r="D34" s="17">
        <f t="shared" si="14"/>
        <v>2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46140</v>
      </c>
      <c r="D35" s="17">
        <f t="shared" si="14"/>
        <v>3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46141</v>
      </c>
      <c r="D36" s="17">
        <f t="shared" si="14"/>
        <v>4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46142</v>
      </c>
      <c r="D37" s="17">
        <f t="shared" si="14"/>
        <v>5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>
      <c r="A38" s="284"/>
      <c r="E38" s="21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21"/>
      <c r="Q38" s="284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59" priority="2" stopIfTrue="1">
      <formula>D8="祝"</formula>
    </cfRule>
    <cfRule type="expression" dxfId="58" priority="3" stopIfTrue="1">
      <formula>OR(D8=1,D8=7)</formula>
    </cfRule>
  </conditionalFormatting>
  <conditionalFormatting sqref="C8:C37">
    <cfRule type="expression" dxfId="57" priority="4" stopIfTrue="1">
      <formula>D8="祝"</formula>
    </cfRule>
    <cfRule type="expression" dxfId="56" priority="5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C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5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46143</v>
      </c>
      <c r="D8" s="17">
        <f t="shared" ref="D8:D17" si="1">WEEKDAY(C8)</f>
        <v>6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46144</v>
      </c>
      <c r="D9" s="17">
        <f t="shared" si="1"/>
        <v>7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46145</v>
      </c>
      <c r="D10" s="17">
        <f t="shared" si="1"/>
        <v>1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46146</v>
      </c>
      <c r="D11" s="17">
        <f t="shared" si="1"/>
        <v>2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46147</v>
      </c>
      <c r="D12" s="17">
        <f t="shared" si="1"/>
        <v>3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46148</v>
      </c>
      <c r="D13" s="17">
        <f t="shared" si="1"/>
        <v>4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46149</v>
      </c>
      <c r="D14" s="17">
        <f t="shared" si="1"/>
        <v>5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46150</v>
      </c>
      <c r="D15" s="17">
        <f t="shared" si="1"/>
        <v>6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46151</v>
      </c>
      <c r="D16" s="17">
        <f t="shared" si="1"/>
        <v>7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46152</v>
      </c>
      <c r="D17" s="17">
        <f t="shared" si="1"/>
        <v>1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46153</v>
      </c>
      <c r="D18" s="17">
        <f t="shared" ref="D18:D38" si="14">WEEKDAY(C18)</f>
        <v>2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46154</v>
      </c>
      <c r="D19" s="17">
        <f t="shared" si="14"/>
        <v>3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46155</v>
      </c>
      <c r="D20" s="17">
        <f t="shared" si="14"/>
        <v>4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46156</v>
      </c>
      <c r="D21" s="17">
        <f t="shared" si="14"/>
        <v>5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46157</v>
      </c>
      <c r="D22" s="17">
        <f t="shared" si="14"/>
        <v>6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46158</v>
      </c>
      <c r="D23" s="17">
        <f t="shared" si="14"/>
        <v>7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46159</v>
      </c>
      <c r="D24" s="17">
        <f t="shared" si="14"/>
        <v>1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46160</v>
      </c>
      <c r="D25" s="17">
        <f t="shared" si="14"/>
        <v>2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46161</v>
      </c>
      <c r="D26" s="17">
        <f t="shared" si="14"/>
        <v>3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46162</v>
      </c>
      <c r="D27" s="17">
        <f t="shared" si="14"/>
        <v>4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46163</v>
      </c>
      <c r="D28" s="17">
        <f t="shared" si="14"/>
        <v>5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46164</v>
      </c>
      <c r="D29" s="17">
        <f t="shared" si="14"/>
        <v>6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46165</v>
      </c>
      <c r="D30" s="17">
        <f t="shared" si="14"/>
        <v>7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46166</v>
      </c>
      <c r="D31" s="17">
        <f t="shared" si="14"/>
        <v>1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46167</v>
      </c>
      <c r="D32" s="17">
        <f t="shared" si="14"/>
        <v>2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46168</v>
      </c>
      <c r="D33" s="17">
        <f t="shared" si="14"/>
        <v>3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46169</v>
      </c>
      <c r="D34" s="17">
        <f t="shared" si="14"/>
        <v>4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46170</v>
      </c>
      <c r="D35" s="17">
        <f t="shared" si="14"/>
        <v>5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46171</v>
      </c>
      <c r="D36" s="17">
        <f t="shared" si="14"/>
        <v>6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46172</v>
      </c>
      <c r="D37" s="17">
        <f t="shared" si="14"/>
        <v>7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46173</v>
      </c>
      <c r="D38" s="17">
        <f t="shared" si="14"/>
        <v>1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54" priority="2" stopIfTrue="1">
      <formula>D8="祝"</formula>
    </cfRule>
    <cfRule type="expression" dxfId="53" priority="3" stopIfTrue="1">
      <formula>OR(D8=1,D8=7)</formula>
    </cfRule>
  </conditionalFormatting>
  <conditionalFormatting sqref="C8:C38">
    <cfRule type="expression" dxfId="52" priority="4" stopIfTrue="1">
      <formula>D8="祝"</formula>
    </cfRule>
    <cfRule type="expression" dxfId="51" priority="5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D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6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7" si="0">DATE($B$5,$B$6,B8)</f>
        <v>46174</v>
      </c>
      <c r="D8" s="17">
        <f t="shared" ref="D8:D17" si="1">WEEKDAY(C8)</f>
        <v>2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7" si="2">IF($R8=1,VLOOKUP($S8,$AA$11:$BC$70,11),IF($R8=2,VLOOKUP($S7+1,$AA$11:$BC$70,21),IF($R8="予備","予備","")))</f>
        <v>4～7</v>
      </c>
      <c r="H8" s="128" t="str">
        <f t="shared" ref="H8:H37" si="3">IF($R8=1,VLOOKUP($S8,$AA$11:$BC$70,12),IF($R8=2,VLOOKUP($S7+1,$AA$11:$BC$70,22),IF($R8="予備","予備","")))</f>
        <v/>
      </c>
      <c r="I8" s="127" t="str">
        <f t="shared" ref="I8:I37" si="4">IF($R8=1,VLOOKUP($S8,$AA$11:$BC$70,13),IF($R8=2,VLOOKUP($S7+1,$AA$11:$BC$70,23),IF($R8="予備","予備","")))</f>
        <v/>
      </c>
      <c r="J8" s="128" t="str">
        <f t="shared" ref="J8:J37" si="5">IF($R8=1,VLOOKUP($S8,$AA$11:$BC$70,14),IF($R8=2,VLOOKUP($S7+1,$AA$11:$BC$70,24),IF($R8="予備","予備","")))</f>
        <v/>
      </c>
      <c r="K8" s="127" t="str">
        <f t="shared" ref="K8:K37" si="6">IF($R8=1,VLOOKUP($S8,$AA$11:$BC$70,15),IF($R8=2,VLOOKUP($S7+1,$AA$11:$BC$70,25),IF($R8="予備","予備","")))</f>
        <v/>
      </c>
      <c r="L8" s="128" t="str">
        <f t="shared" ref="L8:L37" si="7">IF($R8=1,VLOOKUP($S8,$AA$11:$BC$70,16),IF($R8=2,VLOOKUP($S7+1,$AA$11:$BC$70,26),IF($R8="予備","予備","")))</f>
        <v/>
      </c>
      <c r="M8" s="127" t="str">
        <f t="shared" ref="M8:M37" si="8">IF($R8=1,VLOOKUP($S8,$AA$11:$BC$70,17),IF($R8=2,VLOOKUP($S7+1,$AA$11:$BC$70,27),IF($R8="予備","予備","")))</f>
        <v/>
      </c>
      <c r="N8" s="128" t="str">
        <f t="shared" ref="N8:N37" si="9">IF($R8=1,VLOOKUP($S8,$AA$11:$BC$70,18),IF($R8=2,VLOOKUP($S7+1,$AA$11:$BC$70,28),IF($R8="予備","予備","")))</f>
        <v/>
      </c>
      <c r="O8" s="127" t="str">
        <f t="shared" ref="O8:O37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46175</v>
      </c>
      <c r="D9" s="17">
        <f t="shared" si="1"/>
        <v>3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46176</v>
      </c>
      <c r="D10" s="17">
        <f t="shared" si="1"/>
        <v>4</v>
      </c>
      <c r="E10" s="9"/>
      <c r="F10" s="128" t="str">
        <f t="shared" ref="F10:F37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46177</v>
      </c>
      <c r="D11" s="17">
        <f t="shared" si="1"/>
        <v>5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46178</v>
      </c>
      <c r="D12" s="17">
        <f t="shared" si="1"/>
        <v>6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46179</v>
      </c>
      <c r="D13" s="17">
        <f t="shared" si="1"/>
        <v>7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46180</v>
      </c>
      <c r="D14" s="17">
        <f t="shared" si="1"/>
        <v>1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46181</v>
      </c>
      <c r="D15" s="17">
        <f t="shared" si="1"/>
        <v>2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46182</v>
      </c>
      <c r="D16" s="17">
        <f t="shared" si="1"/>
        <v>3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46183</v>
      </c>
      <c r="D17" s="17">
        <f t="shared" si="1"/>
        <v>4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46184</v>
      </c>
      <c r="D18" s="17">
        <f t="shared" ref="D18:D37" si="14">WEEKDAY(C18)</f>
        <v>5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46185</v>
      </c>
      <c r="D19" s="17">
        <f t="shared" si="14"/>
        <v>6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46186</v>
      </c>
      <c r="D20" s="17">
        <f t="shared" si="14"/>
        <v>7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46187</v>
      </c>
      <c r="D21" s="17">
        <f t="shared" si="14"/>
        <v>1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46188</v>
      </c>
      <c r="D22" s="17">
        <f t="shared" si="14"/>
        <v>2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46189</v>
      </c>
      <c r="D23" s="17">
        <f t="shared" si="14"/>
        <v>3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46190</v>
      </c>
      <c r="D24" s="17">
        <f t="shared" si="14"/>
        <v>4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46191</v>
      </c>
      <c r="D25" s="17">
        <f t="shared" si="14"/>
        <v>5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46192</v>
      </c>
      <c r="D26" s="17">
        <f t="shared" si="14"/>
        <v>6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46193</v>
      </c>
      <c r="D27" s="17">
        <f t="shared" si="14"/>
        <v>7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46194</v>
      </c>
      <c r="D28" s="17">
        <f t="shared" si="14"/>
        <v>1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46195</v>
      </c>
      <c r="D29" s="17">
        <f t="shared" si="14"/>
        <v>2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46196</v>
      </c>
      <c r="D30" s="17">
        <f t="shared" si="14"/>
        <v>3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46197</v>
      </c>
      <c r="D31" s="17">
        <f t="shared" si="14"/>
        <v>4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46198</v>
      </c>
      <c r="D32" s="17">
        <f t="shared" si="14"/>
        <v>5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46199</v>
      </c>
      <c r="D33" s="17">
        <f t="shared" si="14"/>
        <v>6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46200</v>
      </c>
      <c r="D34" s="17">
        <f t="shared" si="14"/>
        <v>7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46201</v>
      </c>
      <c r="D35" s="17">
        <f t="shared" si="14"/>
        <v>1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46202</v>
      </c>
      <c r="D36" s="17">
        <f t="shared" si="14"/>
        <v>2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46203</v>
      </c>
      <c r="D37" s="17">
        <f t="shared" si="14"/>
        <v>3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>
      <c r="A38" s="284"/>
      <c r="E38" s="21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21"/>
      <c r="Q38" s="284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49" priority="2" stopIfTrue="1">
      <formula>D8="祝"</formula>
    </cfRule>
    <cfRule type="expression" dxfId="48" priority="3" stopIfTrue="1">
      <formula>OR(D8=1,D8=7)</formula>
    </cfRule>
  </conditionalFormatting>
  <conditionalFormatting sqref="C8:C37">
    <cfRule type="expression" dxfId="47" priority="4" stopIfTrue="1">
      <formula>D8="祝"</formula>
    </cfRule>
    <cfRule type="expression" dxfId="46" priority="5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E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7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46204</v>
      </c>
      <c r="D8" s="17">
        <f t="shared" ref="D8:D17" si="1">WEEKDAY(C8)</f>
        <v>4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46205</v>
      </c>
      <c r="D9" s="17">
        <f t="shared" si="1"/>
        <v>5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46206</v>
      </c>
      <c r="D10" s="17">
        <f t="shared" si="1"/>
        <v>6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46207</v>
      </c>
      <c r="D11" s="17">
        <f t="shared" si="1"/>
        <v>7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46208</v>
      </c>
      <c r="D12" s="17">
        <f t="shared" si="1"/>
        <v>1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46209</v>
      </c>
      <c r="D13" s="17">
        <f t="shared" si="1"/>
        <v>2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46210</v>
      </c>
      <c r="D14" s="17">
        <f t="shared" si="1"/>
        <v>3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46211</v>
      </c>
      <c r="D15" s="17">
        <f t="shared" si="1"/>
        <v>4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46212</v>
      </c>
      <c r="D16" s="17">
        <f t="shared" si="1"/>
        <v>5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46213</v>
      </c>
      <c r="D17" s="17">
        <f t="shared" si="1"/>
        <v>6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46214</v>
      </c>
      <c r="D18" s="17">
        <f t="shared" ref="D18:D38" si="14">WEEKDAY(C18)</f>
        <v>7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46215</v>
      </c>
      <c r="D19" s="17">
        <f t="shared" si="14"/>
        <v>1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46216</v>
      </c>
      <c r="D20" s="17">
        <f t="shared" si="14"/>
        <v>2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46217</v>
      </c>
      <c r="D21" s="17">
        <f t="shared" si="14"/>
        <v>3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46218</v>
      </c>
      <c r="D22" s="17">
        <f t="shared" si="14"/>
        <v>4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46219</v>
      </c>
      <c r="D23" s="17">
        <f t="shared" si="14"/>
        <v>5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46220</v>
      </c>
      <c r="D24" s="17">
        <f t="shared" si="14"/>
        <v>6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46221</v>
      </c>
      <c r="D25" s="17">
        <f t="shared" si="14"/>
        <v>7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46222</v>
      </c>
      <c r="D26" s="17">
        <f t="shared" si="14"/>
        <v>1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46223</v>
      </c>
      <c r="D27" s="17">
        <f t="shared" si="14"/>
        <v>2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46224</v>
      </c>
      <c r="D28" s="17">
        <f t="shared" si="14"/>
        <v>3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46225</v>
      </c>
      <c r="D29" s="17">
        <f t="shared" si="14"/>
        <v>4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46226</v>
      </c>
      <c r="D30" s="17">
        <f t="shared" si="14"/>
        <v>5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46227</v>
      </c>
      <c r="D31" s="17">
        <f t="shared" si="14"/>
        <v>6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46228</v>
      </c>
      <c r="D32" s="17">
        <f t="shared" si="14"/>
        <v>7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46229</v>
      </c>
      <c r="D33" s="17">
        <f t="shared" si="14"/>
        <v>1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46230</v>
      </c>
      <c r="D34" s="17">
        <f t="shared" si="14"/>
        <v>2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46231</v>
      </c>
      <c r="D35" s="17">
        <f t="shared" si="14"/>
        <v>3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46232</v>
      </c>
      <c r="D36" s="17">
        <f t="shared" si="14"/>
        <v>4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46233</v>
      </c>
      <c r="D37" s="17">
        <f t="shared" si="14"/>
        <v>5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46234</v>
      </c>
      <c r="D38" s="17">
        <f t="shared" si="14"/>
        <v>6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44" priority="2" stopIfTrue="1">
      <formula>D8="祝"</formula>
    </cfRule>
    <cfRule type="expression" dxfId="43" priority="3" stopIfTrue="1">
      <formula>OR(D8=1,D8=7)</formula>
    </cfRule>
  </conditionalFormatting>
  <conditionalFormatting sqref="C8:C38">
    <cfRule type="expression" dxfId="42" priority="4" stopIfTrue="1">
      <formula>D8="祝"</formula>
    </cfRule>
    <cfRule type="expression" dxfId="41" priority="5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F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8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46235</v>
      </c>
      <c r="D8" s="17">
        <f t="shared" ref="D8:D17" si="1">WEEKDAY(C8)</f>
        <v>7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46236</v>
      </c>
      <c r="D9" s="17">
        <f t="shared" si="1"/>
        <v>1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46237</v>
      </c>
      <c r="D10" s="17">
        <f t="shared" si="1"/>
        <v>2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46238</v>
      </c>
      <c r="D11" s="17">
        <f t="shared" si="1"/>
        <v>3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46239</v>
      </c>
      <c r="D12" s="17">
        <f t="shared" si="1"/>
        <v>4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46240</v>
      </c>
      <c r="D13" s="17">
        <f t="shared" si="1"/>
        <v>5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46241</v>
      </c>
      <c r="D14" s="17">
        <f t="shared" si="1"/>
        <v>6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46242</v>
      </c>
      <c r="D15" s="17">
        <f t="shared" si="1"/>
        <v>7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46243</v>
      </c>
      <c r="D16" s="17">
        <f t="shared" si="1"/>
        <v>1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46244</v>
      </c>
      <c r="D17" s="17">
        <f t="shared" si="1"/>
        <v>2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46245</v>
      </c>
      <c r="D18" s="17">
        <f t="shared" ref="D18:D38" si="14">WEEKDAY(C18)</f>
        <v>3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46246</v>
      </c>
      <c r="D19" s="17">
        <f t="shared" si="14"/>
        <v>4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46247</v>
      </c>
      <c r="D20" s="17">
        <f t="shared" si="14"/>
        <v>5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46248</v>
      </c>
      <c r="D21" s="17">
        <f t="shared" si="14"/>
        <v>6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46249</v>
      </c>
      <c r="D22" s="17">
        <f t="shared" si="14"/>
        <v>7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46250</v>
      </c>
      <c r="D23" s="17">
        <f t="shared" si="14"/>
        <v>1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46251</v>
      </c>
      <c r="D24" s="17">
        <f t="shared" si="14"/>
        <v>2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46252</v>
      </c>
      <c r="D25" s="17">
        <f t="shared" si="14"/>
        <v>3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46253</v>
      </c>
      <c r="D26" s="17">
        <f t="shared" si="14"/>
        <v>4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46254</v>
      </c>
      <c r="D27" s="17">
        <f t="shared" si="14"/>
        <v>5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46255</v>
      </c>
      <c r="D28" s="17">
        <f t="shared" si="14"/>
        <v>6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46256</v>
      </c>
      <c r="D29" s="17">
        <f t="shared" si="14"/>
        <v>7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46257</v>
      </c>
      <c r="D30" s="17">
        <f t="shared" si="14"/>
        <v>1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46258</v>
      </c>
      <c r="D31" s="17">
        <f t="shared" si="14"/>
        <v>2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46259</v>
      </c>
      <c r="D32" s="17">
        <f t="shared" si="14"/>
        <v>3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46260</v>
      </c>
      <c r="D33" s="17">
        <f t="shared" si="14"/>
        <v>4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46261</v>
      </c>
      <c r="D34" s="17">
        <f t="shared" si="14"/>
        <v>5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46262</v>
      </c>
      <c r="D35" s="17">
        <f t="shared" si="14"/>
        <v>6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46263</v>
      </c>
      <c r="D36" s="17">
        <f t="shared" si="14"/>
        <v>7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46264</v>
      </c>
      <c r="D37" s="17">
        <f t="shared" si="14"/>
        <v>1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46265</v>
      </c>
      <c r="D38" s="17">
        <f t="shared" si="14"/>
        <v>2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39" priority="2" stopIfTrue="1">
      <formula>D8="祝"</formula>
    </cfRule>
    <cfRule type="expression" dxfId="38" priority="3" stopIfTrue="1">
      <formula>OR(D8=1,D8=7)</formula>
    </cfRule>
  </conditionalFormatting>
  <conditionalFormatting sqref="C8:C38">
    <cfRule type="expression" dxfId="37" priority="4" stopIfTrue="1">
      <formula>D8="祝"</formula>
    </cfRule>
    <cfRule type="expression" dxfId="36" priority="5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0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9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7" si="0">DATE($B$5,$B$6,B8)</f>
        <v>46266</v>
      </c>
      <c r="D8" s="17">
        <f t="shared" ref="D8:D17" si="1">WEEKDAY(C8)</f>
        <v>3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7" si="2">IF($R8=1,VLOOKUP($S8,$AA$11:$BC$70,11),IF($R8=2,VLOOKUP($S7+1,$AA$11:$BC$70,21),IF($R8="予備","予備","")))</f>
        <v>4～7</v>
      </c>
      <c r="H8" s="128" t="str">
        <f t="shared" ref="H8:H37" si="3">IF($R8=1,VLOOKUP($S8,$AA$11:$BC$70,12),IF($R8=2,VLOOKUP($S7+1,$AA$11:$BC$70,22),IF($R8="予備","予備","")))</f>
        <v/>
      </c>
      <c r="I8" s="127" t="str">
        <f t="shared" ref="I8:I37" si="4">IF($R8=1,VLOOKUP($S8,$AA$11:$BC$70,13),IF($R8=2,VLOOKUP($S7+1,$AA$11:$BC$70,23),IF($R8="予備","予備","")))</f>
        <v/>
      </c>
      <c r="J8" s="128" t="str">
        <f t="shared" ref="J8:J37" si="5">IF($R8=1,VLOOKUP($S8,$AA$11:$BC$70,14),IF($R8=2,VLOOKUP($S7+1,$AA$11:$BC$70,24),IF($R8="予備","予備","")))</f>
        <v/>
      </c>
      <c r="K8" s="127" t="str">
        <f t="shared" ref="K8:K37" si="6">IF($R8=1,VLOOKUP($S8,$AA$11:$BC$70,15),IF($R8=2,VLOOKUP($S7+1,$AA$11:$BC$70,25),IF($R8="予備","予備","")))</f>
        <v/>
      </c>
      <c r="L8" s="128" t="str">
        <f t="shared" ref="L8:L37" si="7">IF($R8=1,VLOOKUP($S8,$AA$11:$BC$70,16),IF($R8=2,VLOOKUP($S7+1,$AA$11:$BC$70,26),IF($R8="予備","予備","")))</f>
        <v/>
      </c>
      <c r="M8" s="127" t="str">
        <f t="shared" ref="M8:M37" si="8">IF($R8=1,VLOOKUP($S8,$AA$11:$BC$70,17),IF($R8=2,VLOOKUP($S7+1,$AA$11:$BC$70,27),IF($R8="予備","予備","")))</f>
        <v/>
      </c>
      <c r="N8" s="128" t="str">
        <f t="shared" ref="N8:N37" si="9">IF($R8=1,VLOOKUP($S8,$AA$11:$BC$70,18),IF($R8=2,VLOOKUP($S7+1,$AA$11:$BC$70,28),IF($R8="予備","予備","")))</f>
        <v/>
      </c>
      <c r="O8" s="127" t="str">
        <f t="shared" ref="O8:O37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46267</v>
      </c>
      <c r="D9" s="17">
        <f t="shared" si="1"/>
        <v>4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46268</v>
      </c>
      <c r="D10" s="17">
        <f t="shared" si="1"/>
        <v>5</v>
      </c>
      <c r="E10" s="9"/>
      <c r="F10" s="128" t="str">
        <f t="shared" ref="F10:F37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46269</v>
      </c>
      <c r="D11" s="17">
        <f t="shared" si="1"/>
        <v>6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46270</v>
      </c>
      <c r="D12" s="17">
        <f t="shared" si="1"/>
        <v>7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46271</v>
      </c>
      <c r="D13" s="17">
        <f t="shared" si="1"/>
        <v>1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46272</v>
      </c>
      <c r="D14" s="17">
        <f t="shared" si="1"/>
        <v>2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46273</v>
      </c>
      <c r="D15" s="17">
        <f t="shared" si="1"/>
        <v>3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46274</v>
      </c>
      <c r="D16" s="17">
        <f t="shared" si="1"/>
        <v>4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46275</v>
      </c>
      <c r="D17" s="17">
        <f t="shared" si="1"/>
        <v>5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46276</v>
      </c>
      <c r="D18" s="17">
        <f t="shared" ref="D18:D37" si="14">WEEKDAY(C18)</f>
        <v>6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46277</v>
      </c>
      <c r="D19" s="17">
        <f t="shared" si="14"/>
        <v>7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46278</v>
      </c>
      <c r="D20" s="17">
        <f t="shared" si="14"/>
        <v>1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46279</v>
      </c>
      <c r="D21" s="17">
        <f t="shared" si="14"/>
        <v>2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46280</v>
      </c>
      <c r="D22" s="17">
        <f t="shared" si="14"/>
        <v>3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46281</v>
      </c>
      <c r="D23" s="17">
        <f t="shared" si="14"/>
        <v>4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46282</v>
      </c>
      <c r="D24" s="17">
        <f t="shared" si="14"/>
        <v>5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46283</v>
      </c>
      <c r="D25" s="17">
        <f t="shared" si="14"/>
        <v>6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46284</v>
      </c>
      <c r="D26" s="17">
        <f t="shared" si="14"/>
        <v>7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46285</v>
      </c>
      <c r="D27" s="17">
        <f t="shared" si="14"/>
        <v>1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46286</v>
      </c>
      <c r="D28" s="17">
        <f t="shared" si="14"/>
        <v>2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46287</v>
      </c>
      <c r="D29" s="17">
        <f t="shared" si="14"/>
        <v>3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46288</v>
      </c>
      <c r="D30" s="17">
        <f t="shared" si="14"/>
        <v>4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46289</v>
      </c>
      <c r="D31" s="17">
        <f t="shared" si="14"/>
        <v>5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46290</v>
      </c>
      <c r="D32" s="17">
        <f t="shared" si="14"/>
        <v>6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46291</v>
      </c>
      <c r="D33" s="17">
        <f t="shared" si="14"/>
        <v>7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46292</v>
      </c>
      <c r="D34" s="17">
        <f t="shared" si="14"/>
        <v>1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46293</v>
      </c>
      <c r="D35" s="17">
        <f t="shared" si="14"/>
        <v>2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46294</v>
      </c>
      <c r="D36" s="17">
        <f t="shared" si="14"/>
        <v>3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46295</v>
      </c>
      <c r="D37" s="17">
        <f t="shared" si="14"/>
        <v>4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>
      <c r="A38" s="284"/>
      <c r="E38" s="21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21"/>
      <c r="Q38" s="284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34" priority="2" stopIfTrue="1">
      <formula>D8="祝"</formula>
    </cfRule>
    <cfRule type="expression" dxfId="33" priority="3" stopIfTrue="1">
      <formula>OR(D8=1,D8=7)</formula>
    </cfRule>
  </conditionalFormatting>
  <conditionalFormatting sqref="C8:C37">
    <cfRule type="expression" dxfId="32" priority="4" stopIfTrue="1">
      <formula>D8="祝"</formula>
    </cfRule>
    <cfRule type="expression" dxfId="31" priority="5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1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10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46296</v>
      </c>
      <c r="D8" s="17">
        <f t="shared" ref="D8:D17" si="1">WEEKDAY(C8)</f>
        <v>5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46297</v>
      </c>
      <c r="D9" s="17">
        <f t="shared" si="1"/>
        <v>6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46298</v>
      </c>
      <c r="D10" s="17">
        <f t="shared" si="1"/>
        <v>7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46299</v>
      </c>
      <c r="D11" s="17">
        <f t="shared" si="1"/>
        <v>1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46300</v>
      </c>
      <c r="D12" s="17">
        <f t="shared" si="1"/>
        <v>2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46301</v>
      </c>
      <c r="D13" s="17">
        <f t="shared" si="1"/>
        <v>3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46302</v>
      </c>
      <c r="D14" s="17">
        <f t="shared" si="1"/>
        <v>4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46303</v>
      </c>
      <c r="D15" s="17">
        <f t="shared" si="1"/>
        <v>5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46304</v>
      </c>
      <c r="D16" s="17">
        <f t="shared" si="1"/>
        <v>6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46305</v>
      </c>
      <c r="D17" s="17">
        <f t="shared" si="1"/>
        <v>7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46306</v>
      </c>
      <c r="D18" s="17">
        <f t="shared" ref="D18:D38" si="14">WEEKDAY(C18)</f>
        <v>1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46307</v>
      </c>
      <c r="D19" s="17">
        <f t="shared" si="14"/>
        <v>2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46308</v>
      </c>
      <c r="D20" s="17">
        <f t="shared" si="14"/>
        <v>3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46309</v>
      </c>
      <c r="D21" s="17">
        <f t="shared" si="14"/>
        <v>4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46310</v>
      </c>
      <c r="D22" s="17">
        <f t="shared" si="14"/>
        <v>5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46311</v>
      </c>
      <c r="D23" s="17">
        <f t="shared" si="14"/>
        <v>6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46312</v>
      </c>
      <c r="D24" s="17">
        <f t="shared" si="14"/>
        <v>7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46313</v>
      </c>
      <c r="D25" s="17">
        <f t="shared" si="14"/>
        <v>1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46314</v>
      </c>
      <c r="D26" s="17">
        <f t="shared" si="14"/>
        <v>2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46315</v>
      </c>
      <c r="D27" s="17">
        <f t="shared" si="14"/>
        <v>3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46316</v>
      </c>
      <c r="D28" s="17">
        <f t="shared" si="14"/>
        <v>4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46317</v>
      </c>
      <c r="D29" s="17">
        <f t="shared" si="14"/>
        <v>5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46318</v>
      </c>
      <c r="D30" s="17">
        <f t="shared" si="14"/>
        <v>6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46319</v>
      </c>
      <c r="D31" s="17">
        <f t="shared" si="14"/>
        <v>7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46320</v>
      </c>
      <c r="D32" s="17">
        <f t="shared" si="14"/>
        <v>1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46321</v>
      </c>
      <c r="D33" s="17">
        <f t="shared" si="14"/>
        <v>2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46322</v>
      </c>
      <c r="D34" s="17">
        <f t="shared" si="14"/>
        <v>3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46323</v>
      </c>
      <c r="D35" s="17">
        <f t="shared" si="14"/>
        <v>4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46324</v>
      </c>
      <c r="D36" s="17">
        <f t="shared" si="14"/>
        <v>5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46325</v>
      </c>
      <c r="D37" s="17">
        <f t="shared" si="14"/>
        <v>6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46326</v>
      </c>
      <c r="D38" s="17">
        <f t="shared" si="14"/>
        <v>7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29" priority="2" stopIfTrue="1">
      <formula>D8="祝"</formula>
    </cfRule>
    <cfRule type="expression" dxfId="28" priority="3" stopIfTrue="1">
      <formula>OR(D8=1,D8=7)</formula>
    </cfRule>
  </conditionalFormatting>
  <conditionalFormatting sqref="C8:C38">
    <cfRule type="expression" dxfId="27" priority="4" stopIfTrue="1">
      <formula>D8="祝"</formula>
    </cfRule>
    <cfRule type="expression" dxfId="26" priority="5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2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A110"/>
  <sheetViews>
    <sheetView showGridLines="0" showRowColHeaders="0" zoomScaleNormal="100" workbookViewId="0"/>
  </sheetViews>
  <sheetFormatPr defaultRowHeight="13.5"/>
  <cols>
    <col min="1" max="1" width="2.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hidden="1" customWidth="1"/>
    <col min="22" max="22" width="6.625" style="13" hidden="1" customWidth="1"/>
    <col min="23" max="23" width="5.375" style="13" hidden="1" customWidth="1"/>
    <col min="24" max="25" width="6.375" style="13" hidden="1" customWidth="1"/>
    <col min="26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3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9" s="10" customFormat="1" ht="28.5" customHeight="1" thickBot="1">
      <c r="B1" s="292" t="s">
        <v>207</v>
      </c>
      <c r="C1" s="292"/>
      <c r="D1" s="292"/>
      <c r="E1" s="292"/>
      <c r="F1" s="292"/>
      <c r="G1" s="292"/>
      <c r="H1" s="95"/>
      <c r="I1" s="95"/>
      <c r="J1" s="95"/>
      <c r="K1" s="297" t="str">
        <f>HYPERLINK("#はじめに!A1","はじめにの画面に戻る")</f>
        <v>はじめにの画面に戻る</v>
      </c>
      <c r="L1" s="298"/>
      <c r="M1" s="298"/>
      <c r="N1" s="298"/>
      <c r="O1" s="298"/>
      <c r="P1" s="298"/>
      <c r="AT1" s="1"/>
      <c r="AU1" s="1"/>
      <c r="AV1" s="1"/>
      <c r="AW1" s="1"/>
      <c r="AX1" s="1"/>
      <c r="AY1" s="1"/>
      <c r="AZ1" s="1"/>
      <c r="BA1" s="1"/>
      <c r="BB1" s="1"/>
      <c r="BC1" s="1"/>
      <c r="BT1" s="96"/>
    </row>
    <row r="2" spans="1:79" s="10" customFormat="1" ht="16.5" customHeight="1" thickBot="1">
      <c r="B2" s="93"/>
      <c r="C2" s="93"/>
      <c r="D2" s="93"/>
      <c r="E2" s="93"/>
      <c r="F2" s="93"/>
      <c r="G2" s="93"/>
      <c r="H2" s="93"/>
      <c r="I2" s="94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  <c r="BT2" s="97"/>
    </row>
    <row r="3" spans="1:79" s="12" customFormat="1" ht="37.5" customHeight="1">
      <c r="B3" s="302"/>
      <c r="C3" s="302"/>
      <c r="D3" s="11"/>
      <c r="F3" s="2"/>
      <c r="G3" s="2"/>
      <c r="H3" s="3"/>
      <c r="I3" s="3"/>
      <c r="J3" s="4" t="s">
        <v>208</v>
      </c>
      <c r="K3" s="4"/>
      <c r="L3" s="3"/>
      <c r="M3" s="3"/>
      <c r="N3" s="3"/>
      <c r="O3" s="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13"/>
      <c r="BE3" s="13"/>
      <c r="BF3" s="13"/>
      <c r="BG3" s="13"/>
      <c r="BT3" s="97"/>
    </row>
    <row r="4" spans="1:79" s="12" customFormat="1" ht="18.75" customHeight="1" thickBo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13"/>
      <c r="BE4" s="13"/>
      <c r="BF4" s="13"/>
      <c r="BG4" s="13"/>
      <c r="BT4" s="97"/>
    </row>
    <row r="5" spans="1:79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296"/>
      <c r="S5" s="296"/>
      <c r="T5" s="296"/>
      <c r="U5" s="296"/>
      <c r="V5" s="296"/>
      <c r="W5" s="296"/>
      <c r="X5" s="296"/>
      <c r="Y5" s="296"/>
      <c r="Z5" s="296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13"/>
      <c r="BE5" s="13"/>
      <c r="BF5" s="13"/>
      <c r="BG5" s="13"/>
      <c r="BT5" s="99" t="s">
        <v>209</v>
      </c>
      <c r="BU5" s="104"/>
      <c r="BV5" s="104"/>
      <c r="BW5" s="104"/>
      <c r="BX5" s="104"/>
      <c r="BY5" s="104"/>
      <c r="BZ5" s="104"/>
      <c r="CA5" s="105"/>
    </row>
    <row r="6" spans="1:79" ht="22.5" customHeight="1">
      <c r="A6" s="284"/>
      <c r="B6" s="52">
        <v>10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BT6" s="101" t="s">
        <v>210</v>
      </c>
      <c r="BU6" s="102"/>
      <c r="BV6" s="102"/>
      <c r="BW6" s="102"/>
      <c r="BX6" s="102"/>
      <c r="BY6" s="102"/>
      <c r="BZ6" s="102"/>
      <c r="CA6" s="106"/>
    </row>
    <row r="7" spans="1:79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  <c r="BT7" s="101" t="s">
        <v>211</v>
      </c>
      <c r="BU7" s="102"/>
      <c r="BV7" s="102"/>
      <c r="BW7" s="102"/>
      <c r="BX7" s="102"/>
      <c r="BY7" s="102"/>
      <c r="BZ7" s="102"/>
      <c r="CA7" s="106"/>
    </row>
    <row r="8" spans="1:79" ht="18.95" customHeight="1">
      <c r="A8" s="28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18"/>
      <c r="F8" s="45" t="str">
        <f>IF($R8=1,VLOOKUP($S8,$AA$11:$BC$70,10),IF($R8=2,VLOOKUP($S7+1,$AA$11:$BC$70,20),IF($R8="予備","予備","")))</f>
        <v>2～3</v>
      </c>
      <c r="G8" s="46" t="str">
        <f t="shared" ref="G8:G38" si="2">IF($R8=1,VLOOKUP($S8,$AA$11:$BC$70,11),IF($R8=2,VLOOKUP($S7+1,$AA$11:$BC$70,21),IF($R8="予備","予備","")))</f>
        <v>4～7</v>
      </c>
      <c r="H8" s="47" t="str">
        <f t="shared" ref="H8:H38" si="3">IF($R8=1,VLOOKUP($S8,$AA$11:$BC$70,12),IF($R8=2,VLOOKUP($S7+1,$AA$11:$BC$70,22),IF($R8="予備","予備","")))</f>
        <v/>
      </c>
      <c r="I8" s="46" t="str">
        <f t="shared" ref="I8:I38" si="4">IF($R8=1,VLOOKUP($S8,$AA$11:$BC$70,13),IF($R8=2,VLOOKUP($S7+1,$AA$11:$BC$70,23),IF($R8="予備","予備","")))</f>
        <v/>
      </c>
      <c r="J8" s="47" t="str">
        <f t="shared" ref="J8:J38" si="5">IF($R8=1,VLOOKUP($S8,$AA$11:$BC$70,14),IF($R8=2,VLOOKUP($S7+1,$AA$11:$BC$70,24),IF($R8="予備","予備","")))</f>
        <v/>
      </c>
      <c r="K8" s="46" t="str">
        <f t="shared" ref="K8:K38" si="6">IF($R8=1,VLOOKUP($S8,$AA$11:$BC$70,15),IF($R8=2,VLOOKUP($S7+1,$AA$11:$BC$70,25),IF($R8="予備","予備","")))</f>
        <v/>
      </c>
      <c r="L8" s="47" t="str">
        <f t="shared" ref="L8:L38" si="7">IF($R8=1,VLOOKUP($S8,$AA$11:$BC$70,16),IF($R8=2,VLOOKUP($S7+1,$AA$11:$BC$70,26),IF($R8="予備","予備","")))</f>
        <v/>
      </c>
      <c r="M8" s="46" t="str">
        <f t="shared" ref="M8:M38" si="8">IF($R8=1,VLOOKUP($S8,$AA$11:$BC$70,17),IF($R8=2,VLOOKUP($S7+1,$AA$11:$BC$70,27),IF($R8="予備","予備","")))</f>
        <v/>
      </c>
      <c r="N8" s="47" t="str">
        <f t="shared" ref="N8:N38" si="9">IF($R8=1,VLOOKUP($S8,$AA$11:$BC$70,18),IF($R8=2,VLOOKUP($S7+1,$AA$11:$BC$70,28),IF($R8="予備","予備","")))</f>
        <v/>
      </c>
      <c r="O8" s="46" t="str">
        <f t="shared" ref="O8:O38" si="10">IF($R8=1,VLOOKUP($S8,$AA$11:$BC$70,19),IF($R8=2,VLOOKUP($S7+1,$AA$11:$BC$70,29),IF($R8="予備","予備","")))</f>
        <v/>
      </c>
      <c r="P8" s="48"/>
      <c r="Q8" s="284"/>
      <c r="R8" s="54">
        <v>1</v>
      </c>
      <c r="S8" s="13">
        <f>SUM($R$8:R8)</f>
        <v>1</v>
      </c>
      <c r="BK8" t="s">
        <v>206</v>
      </c>
      <c r="BT8" s="101" t="s">
        <v>212</v>
      </c>
      <c r="BU8" s="102"/>
      <c r="BV8" s="102"/>
      <c r="BW8" s="102"/>
      <c r="BX8" s="102"/>
      <c r="BY8" s="102"/>
      <c r="BZ8" s="102"/>
      <c r="CA8" s="106"/>
    </row>
    <row r="9" spans="1:79" ht="18.95" customHeight="1" thickBot="1">
      <c r="A9" s="284"/>
      <c r="B9" s="5">
        <v>2</v>
      </c>
      <c r="C9" s="6">
        <f t="shared" si="0"/>
        <v>45932</v>
      </c>
      <c r="D9" s="17">
        <f t="shared" si="1"/>
        <v>5</v>
      </c>
      <c r="E9" s="18"/>
      <c r="F9" s="45" t="str">
        <f>IF($R9=1,VLOOKUP($S9,$AA$11:$BC$70,10),IF($R9=2,VLOOKUP($S8+1,$AA$11:$BC$70,20),IF($R9="予備","予備","")))</f>
        <v/>
      </c>
      <c r="G9" s="46" t="str">
        <f t="shared" si="2"/>
        <v/>
      </c>
      <c r="H9" s="47" t="str">
        <f t="shared" si="3"/>
        <v>2～3</v>
      </c>
      <c r="I9" s="46" t="str">
        <f t="shared" si="4"/>
        <v>4～7</v>
      </c>
      <c r="J9" s="47" t="str">
        <f t="shared" si="5"/>
        <v/>
      </c>
      <c r="K9" s="46" t="str">
        <f t="shared" si="6"/>
        <v/>
      </c>
      <c r="L9" s="47" t="str">
        <f t="shared" si="7"/>
        <v/>
      </c>
      <c r="M9" s="46" t="str">
        <f t="shared" si="8"/>
        <v/>
      </c>
      <c r="N9" s="47" t="str">
        <f t="shared" si="9"/>
        <v/>
      </c>
      <c r="O9" s="46" t="str">
        <f t="shared" si="10"/>
        <v/>
      </c>
      <c r="P9" s="48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  <c r="BT9" s="101" t="s">
        <v>213</v>
      </c>
      <c r="BU9" s="102"/>
      <c r="BV9" s="102"/>
      <c r="BW9" s="102"/>
      <c r="BX9" s="102"/>
      <c r="BY9" s="102"/>
      <c r="BZ9" s="102"/>
      <c r="CA9" s="106"/>
    </row>
    <row r="10" spans="1:79" ht="18.95" customHeight="1" thickBot="1">
      <c r="A10" s="284"/>
      <c r="B10" s="5">
        <v>3</v>
      </c>
      <c r="C10" s="6">
        <f t="shared" si="0"/>
        <v>45933</v>
      </c>
      <c r="D10" s="17">
        <f t="shared" si="1"/>
        <v>6</v>
      </c>
      <c r="E10" s="18"/>
      <c r="F10" s="47" t="str">
        <f t="shared" ref="F10:F38" si="11">IF($R10=1,VLOOKUP($S10,$AA$11:$BC$70,10),IF($R10=2,VLOOKUP($S9+1,$AA$11:$BC$70,20),IF($R10="予備","予備","")))</f>
        <v/>
      </c>
      <c r="G10" s="46" t="str">
        <f t="shared" si="2"/>
        <v/>
      </c>
      <c r="H10" s="47" t="str">
        <f t="shared" si="3"/>
        <v/>
      </c>
      <c r="I10" s="46" t="str">
        <f t="shared" si="4"/>
        <v/>
      </c>
      <c r="J10" s="47" t="str">
        <f t="shared" si="5"/>
        <v>2～3</v>
      </c>
      <c r="K10" s="46" t="str">
        <f t="shared" si="6"/>
        <v>4～7</v>
      </c>
      <c r="L10" s="47" t="str">
        <f t="shared" si="7"/>
        <v/>
      </c>
      <c r="M10" s="46" t="str">
        <f t="shared" si="8"/>
        <v/>
      </c>
      <c r="N10" s="47" t="str">
        <f t="shared" si="9"/>
        <v/>
      </c>
      <c r="O10" s="46" t="str">
        <f t="shared" si="10"/>
        <v/>
      </c>
      <c r="P10" s="48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  <c r="BT10" s="103" t="s">
        <v>214</v>
      </c>
      <c r="BU10" s="107"/>
      <c r="BV10" s="107"/>
      <c r="BW10" s="107"/>
      <c r="BX10" s="107"/>
      <c r="BY10" s="107"/>
      <c r="BZ10" s="107"/>
      <c r="CA10" s="108"/>
    </row>
    <row r="11" spans="1:79" ht="18.95" customHeight="1" thickBot="1">
      <c r="A11" s="284"/>
      <c r="B11" s="5">
        <v>4</v>
      </c>
      <c r="C11" s="6">
        <f t="shared" si="0"/>
        <v>45934</v>
      </c>
      <c r="D11" s="17">
        <f t="shared" si="1"/>
        <v>7</v>
      </c>
      <c r="F11" s="47" t="str">
        <f t="shared" si="11"/>
        <v>予備</v>
      </c>
      <c r="G11" s="46" t="str">
        <f t="shared" si="2"/>
        <v>予備</v>
      </c>
      <c r="H11" s="47" t="str">
        <f t="shared" si="3"/>
        <v>予備</v>
      </c>
      <c r="I11" s="46" t="str">
        <f t="shared" si="4"/>
        <v>予備</v>
      </c>
      <c r="J11" s="47" t="str">
        <f t="shared" si="5"/>
        <v>予備</v>
      </c>
      <c r="K11" s="46" t="str">
        <f t="shared" si="6"/>
        <v>予備</v>
      </c>
      <c r="L11" s="47" t="str">
        <f t="shared" si="7"/>
        <v>予備</v>
      </c>
      <c r="M11" s="46" t="str">
        <f t="shared" si="8"/>
        <v>予備</v>
      </c>
      <c r="N11" s="47" t="str">
        <f t="shared" si="9"/>
        <v>予備</v>
      </c>
      <c r="O11" s="46" t="str">
        <f t="shared" si="10"/>
        <v>予備</v>
      </c>
      <c r="P11" s="48"/>
      <c r="Q11" s="284"/>
      <c r="R11" s="54" t="s">
        <v>247</v>
      </c>
      <c r="S11" s="13">
        <f>SUM($R$8:R11)</f>
        <v>3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9" ht="18.95" customHeight="1" thickBot="1">
      <c r="A12" s="284"/>
      <c r="B12" s="5">
        <v>5</v>
      </c>
      <c r="C12" s="6">
        <f t="shared" si="0"/>
        <v>45935</v>
      </c>
      <c r="D12" s="17">
        <f t="shared" si="1"/>
        <v>1</v>
      </c>
      <c r="E12" s="9"/>
      <c r="F12" s="47" t="str">
        <f t="shared" si="11"/>
        <v>予備</v>
      </c>
      <c r="G12" s="46" t="str">
        <f t="shared" si="2"/>
        <v>予備</v>
      </c>
      <c r="H12" s="47" t="str">
        <f t="shared" si="3"/>
        <v>予備</v>
      </c>
      <c r="I12" s="46" t="str">
        <f t="shared" si="4"/>
        <v>予備</v>
      </c>
      <c r="J12" s="47" t="str">
        <f t="shared" si="5"/>
        <v>予備</v>
      </c>
      <c r="K12" s="46" t="str">
        <f t="shared" si="6"/>
        <v>予備</v>
      </c>
      <c r="L12" s="47" t="str">
        <f t="shared" si="7"/>
        <v>予備</v>
      </c>
      <c r="M12" s="46" t="str">
        <f t="shared" si="8"/>
        <v>予備</v>
      </c>
      <c r="N12" s="47" t="str">
        <f t="shared" si="9"/>
        <v>予備</v>
      </c>
      <c r="O12" s="46" t="str">
        <f t="shared" si="10"/>
        <v>予備</v>
      </c>
      <c r="P12" s="48"/>
      <c r="Q12" s="284"/>
      <c r="R12" s="54" t="s">
        <v>247</v>
      </c>
      <c r="S12" s="13">
        <f>SUM($R$8:R12)</f>
        <v>3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  <c r="BT12" s="109" t="s">
        <v>215</v>
      </c>
      <c r="BU12" s="110"/>
      <c r="BV12" s="110"/>
      <c r="BW12" s="110"/>
      <c r="BX12" s="110"/>
      <c r="BY12" s="111"/>
    </row>
    <row r="13" spans="1:79" ht="18.95" customHeight="1">
      <c r="A13" s="284"/>
      <c r="B13" s="5">
        <v>6</v>
      </c>
      <c r="C13" s="6">
        <f t="shared" si="0"/>
        <v>45936</v>
      </c>
      <c r="D13" s="17">
        <f t="shared" si="1"/>
        <v>2</v>
      </c>
      <c r="E13" s="9"/>
      <c r="F13" s="47" t="str">
        <f t="shared" si="11"/>
        <v/>
      </c>
      <c r="G13" s="46" t="str">
        <f t="shared" si="2"/>
        <v/>
      </c>
      <c r="H13" s="47" t="str">
        <f t="shared" si="3"/>
        <v/>
      </c>
      <c r="I13" s="46" t="str">
        <f t="shared" si="4"/>
        <v/>
      </c>
      <c r="J13" s="47" t="str">
        <f t="shared" si="5"/>
        <v/>
      </c>
      <c r="K13" s="46" t="str">
        <f t="shared" si="6"/>
        <v/>
      </c>
      <c r="L13" s="47" t="str">
        <f t="shared" si="7"/>
        <v>2～3</v>
      </c>
      <c r="M13" s="46" t="str">
        <f t="shared" si="8"/>
        <v>4～7</v>
      </c>
      <c r="N13" s="47" t="str">
        <f t="shared" si="9"/>
        <v/>
      </c>
      <c r="O13" s="46" t="str">
        <f t="shared" si="10"/>
        <v/>
      </c>
      <c r="P13" s="48"/>
      <c r="Q13" s="284"/>
      <c r="R13" s="54">
        <v>1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9" ht="18.95" customHeight="1">
      <c r="A14" s="284"/>
      <c r="B14" s="5">
        <v>7</v>
      </c>
      <c r="C14" s="6">
        <f t="shared" si="0"/>
        <v>45937</v>
      </c>
      <c r="D14" s="17">
        <f t="shared" si="1"/>
        <v>3</v>
      </c>
      <c r="E14" s="9" t="s">
        <v>220</v>
      </c>
      <c r="F14" s="47" t="str">
        <f t="shared" si="11"/>
        <v/>
      </c>
      <c r="G14" s="46" t="str">
        <f t="shared" si="2"/>
        <v/>
      </c>
      <c r="H14" s="47" t="str">
        <f t="shared" si="3"/>
        <v/>
      </c>
      <c r="I14" s="46" t="str">
        <f t="shared" si="4"/>
        <v/>
      </c>
      <c r="J14" s="47" t="str">
        <f t="shared" si="5"/>
        <v/>
      </c>
      <c r="K14" s="46" t="str">
        <f t="shared" si="6"/>
        <v/>
      </c>
      <c r="L14" s="47" t="str">
        <f t="shared" si="7"/>
        <v/>
      </c>
      <c r="M14" s="46" t="str">
        <f t="shared" si="8"/>
        <v/>
      </c>
      <c r="N14" s="47" t="str">
        <f t="shared" si="9"/>
        <v/>
      </c>
      <c r="O14" s="46" t="str">
        <f t="shared" si="10"/>
        <v/>
      </c>
      <c r="P14" s="48"/>
      <c r="Q14" s="284"/>
      <c r="R14" s="54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143</v>
      </c>
      <c r="BN14" s="66" t="s">
        <v>94</v>
      </c>
      <c r="BO14" s="85" t="s">
        <v>143</v>
      </c>
      <c r="BP14" s="66" t="s">
        <v>94</v>
      </c>
      <c r="BQ14" s="85" t="s">
        <v>143</v>
      </c>
      <c r="BR14" s="67" t="s">
        <v>94</v>
      </c>
      <c r="BS14" s="88" t="s">
        <v>201</v>
      </c>
      <c r="BT14" s="289" t="s">
        <v>218</v>
      </c>
      <c r="BU14" s="290"/>
      <c r="BV14" s="290"/>
      <c r="BW14" s="290"/>
      <c r="BX14" s="290"/>
      <c r="BY14" s="290"/>
      <c r="BZ14" s="290"/>
    </row>
    <row r="15" spans="1:79" ht="18.95" customHeight="1" thickBot="1">
      <c r="A15" s="284"/>
      <c r="B15" s="5">
        <v>8</v>
      </c>
      <c r="C15" s="6">
        <f t="shared" si="0"/>
        <v>45938</v>
      </c>
      <c r="D15" s="17">
        <f t="shared" si="1"/>
        <v>4</v>
      </c>
      <c r="E15" s="18"/>
      <c r="F15" s="47" t="str">
        <f t="shared" si="11"/>
        <v/>
      </c>
      <c r="G15" s="46" t="str">
        <f t="shared" si="2"/>
        <v/>
      </c>
      <c r="H15" s="47" t="str">
        <f t="shared" si="3"/>
        <v/>
      </c>
      <c r="I15" s="46" t="str">
        <f t="shared" si="4"/>
        <v/>
      </c>
      <c r="J15" s="47" t="str">
        <f t="shared" si="5"/>
        <v/>
      </c>
      <c r="K15" s="46" t="str">
        <f t="shared" si="6"/>
        <v/>
      </c>
      <c r="L15" s="47" t="str">
        <f t="shared" si="7"/>
        <v/>
      </c>
      <c r="M15" s="46" t="str">
        <f t="shared" si="8"/>
        <v/>
      </c>
      <c r="N15" s="47" t="str">
        <f t="shared" si="9"/>
        <v>2～3</v>
      </c>
      <c r="O15" s="46" t="str">
        <f t="shared" si="10"/>
        <v>2～5</v>
      </c>
      <c r="P15" s="48"/>
      <c r="Q15" s="284"/>
      <c r="R15" s="54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167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  <c r="BT15" s="98" t="s">
        <v>216</v>
      </c>
      <c r="BU15"/>
      <c r="BV15"/>
      <c r="BW15"/>
      <c r="BX15"/>
      <c r="BY15"/>
      <c r="BZ15"/>
    </row>
    <row r="16" spans="1:79" ht="18.95" customHeight="1">
      <c r="A16" s="284"/>
      <c r="B16" s="5">
        <v>9</v>
      </c>
      <c r="C16" s="6">
        <f t="shared" si="0"/>
        <v>45939</v>
      </c>
      <c r="D16" s="17">
        <f t="shared" si="1"/>
        <v>5</v>
      </c>
      <c r="E16" s="18"/>
      <c r="F16" s="47" t="str">
        <f t="shared" si="11"/>
        <v>4～5</v>
      </c>
      <c r="G16" s="46" t="str">
        <f t="shared" si="2"/>
        <v>8～11</v>
      </c>
      <c r="H16" s="47" t="str">
        <f t="shared" si="3"/>
        <v/>
      </c>
      <c r="I16" s="46" t="str">
        <f t="shared" si="4"/>
        <v/>
      </c>
      <c r="J16" s="47" t="str">
        <f t="shared" si="5"/>
        <v/>
      </c>
      <c r="K16" s="46" t="str">
        <f t="shared" si="6"/>
        <v/>
      </c>
      <c r="L16" s="47" t="str">
        <f t="shared" si="7"/>
        <v/>
      </c>
      <c r="M16" s="46" t="str">
        <f t="shared" si="8"/>
        <v/>
      </c>
      <c r="N16" s="47" t="str">
        <f t="shared" si="9"/>
        <v/>
      </c>
      <c r="O16" s="46" t="str">
        <f t="shared" si="10"/>
        <v/>
      </c>
      <c r="P16" s="48"/>
      <c r="Q16" s="284"/>
      <c r="R16" s="54">
        <v>1</v>
      </c>
      <c r="S16" s="13">
        <f>SUM($R$8:R16)</f>
        <v>6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97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  <c r="BU16"/>
      <c r="BV16"/>
      <c r="BW16"/>
      <c r="BX16"/>
      <c r="BY16"/>
      <c r="BZ16"/>
    </row>
    <row r="17" spans="1:78" ht="18.95" customHeight="1">
      <c r="A17" s="284"/>
      <c r="B17" s="5">
        <v>10</v>
      </c>
      <c r="C17" s="6">
        <f t="shared" si="0"/>
        <v>45940</v>
      </c>
      <c r="D17" s="17">
        <f t="shared" si="1"/>
        <v>6</v>
      </c>
      <c r="E17" s="18"/>
      <c r="F17" s="47" t="str">
        <f t="shared" si="11"/>
        <v/>
      </c>
      <c r="G17" s="46" t="str">
        <f t="shared" si="2"/>
        <v/>
      </c>
      <c r="H17" s="47" t="str">
        <f t="shared" si="3"/>
        <v>4～5</v>
      </c>
      <c r="I17" s="46" t="str">
        <f t="shared" si="4"/>
        <v>8～11</v>
      </c>
      <c r="J17" s="47" t="str">
        <f t="shared" si="5"/>
        <v/>
      </c>
      <c r="K17" s="46" t="str">
        <f t="shared" si="6"/>
        <v/>
      </c>
      <c r="L17" s="47" t="str">
        <f t="shared" si="7"/>
        <v/>
      </c>
      <c r="M17" s="46" t="str">
        <f t="shared" si="8"/>
        <v/>
      </c>
      <c r="N17" s="47" t="str">
        <f t="shared" si="9"/>
        <v/>
      </c>
      <c r="O17" s="46" t="str">
        <f t="shared" si="10"/>
        <v/>
      </c>
      <c r="P17" s="48"/>
      <c r="Q17" s="284"/>
      <c r="R17" s="54">
        <v>1</v>
      </c>
      <c r="S17" s="13">
        <f>SUM($R$8:R17)</f>
        <v>7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  <c r="BT17" s="290" t="s">
        <v>219</v>
      </c>
      <c r="BU17" s="290"/>
      <c r="BV17" s="290"/>
      <c r="BW17" s="290"/>
      <c r="BX17" s="290"/>
      <c r="BY17" s="290"/>
      <c r="BZ17" s="290"/>
    </row>
    <row r="18" spans="1:78" ht="18.95" customHeight="1" thickBot="1">
      <c r="A18" s="284"/>
      <c r="B18" s="5">
        <v>11</v>
      </c>
      <c r="C18" s="6">
        <f t="shared" si="0"/>
        <v>45941</v>
      </c>
      <c r="D18" s="17">
        <f t="shared" ref="D18:D38" si="14">WEEKDAY(C18)</f>
        <v>7</v>
      </c>
      <c r="E18" s="18"/>
      <c r="F18" s="47" t="str">
        <f t="shared" si="11"/>
        <v>予備</v>
      </c>
      <c r="G18" s="46" t="str">
        <f t="shared" si="2"/>
        <v>予備</v>
      </c>
      <c r="H18" s="47" t="str">
        <f t="shared" si="3"/>
        <v>予備</v>
      </c>
      <c r="I18" s="46" t="str">
        <f t="shared" si="4"/>
        <v>予備</v>
      </c>
      <c r="J18" s="47" t="str">
        <f t="shared" si="5"/>
        <v>予備</v>
      </c>
      <c r="K18" s="46" t="str">
        <f t="shared" si="6"/>
        <v>予備</v>
      </c>
      <c r="L18" s="47" t="str">
        <f t="shared" si="7"/>
        <v>予備</v>
      </c>
      <c r="M18" s="46" t="str">
        <f t="shared" si="8"/>
        <v>予備</v>
      </c>
      <c r="N18" s="47" t="str">
        <f t="shared" si="9"/>
        <v>予備</v>
      </c>
      <c r="O18" s="46" t="str">
        <f t="shared" si="10"/>
        <v>予備</v>
      </c>
      <c r="P18" s="48"/>
      <c r="Q18" s="284"/>
      <c r="R18" s="54" t="s">
        <v>247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147</v>
      </c>
      <c r="BL18" s="76" t="s">
        <v>168</v>
      </c>
      <c r="BM18" s="85" t="s">
        <v>147</v>
      </c>
      <c r="BN18" s="66" t="s">
        <v>98</v>
      </c>
      <c r="BO18" s="85" t="s">
        <v>147</v>
      </c>
      <c r="BP18" s="66" t="s">
        <v>98</v>
      </c>
      <c r="BQ18" s="85" t="s">
        <v>147</v>
      </c>
      <c r="BR18" s="67" t="s">
        <v>98</v>
      </c>
      <c r="BS18" s="88" t="s">
        <v>202</v>
      </c>
      <c r="BT18" s="98" t="s">
        <v>217</v>
      </c>
      <c r="BU18"/>
      <c r="BV18"/>
      <c r="BW18"/>
      <c r="BX18"/>
      <c r="BY18"/>
      <c r="BZ18"/>
    </row>
    <row r="19" spans="1:78" ht="18.95" customHeight="1" thickBot="1">
      <c r="A19" s="284"/>
      <c r="B19" s="5">
        <v>12</v>
      </c>
      <c r="C19" s="6">
        <f t="shared" si="0"/>
        <v>45942</v>
      </c>
      <c r="D19" s="17">
        <f t="shared" si="14"/>
        <v>1</v>
      </c>
      <c r="E19" s="18"/>
      <c r="F19" s="47" t="str">
        <f t="shared" si="11"/>
        <v>予備</v>
      </c>
      <c r="G19" s="46" t="str">
        <f t="shared" si="2"/>
        <v>予備</v>
      </c>
      <c r="H19" s="47" t="str">
        <f t="shared" si="3"/>
        <v>予備</v>
      </c>
      <c r="I19" s="46" t="str">
        <f t="shared" si="4"/>
        <v>予備</v>
      </c>
      <c r="J19" s="47" t="str">
        <f t="shared" si="5"/>
        <v>予備</v>
      </c>
      <c r="K19" s="46" t="str">
        <f t="shared" si="6"/>
        <v>予備</v>
      </c>
      <c r="L19" s="47" t="str">
        <f t="shared" si="7"/>
        <v>予備</v>
      </c>
      <c r="M19" s="46" t="str">
        <f t="shared" si="8"/>
        <v>予備</v>
      </c>
      <c r="N19" s="47" t="str">
        <f t="shared" si="9"/>
        <v>予備</v>
      </c>
      <c r="O19" s="46" t="str">
        <f t="shared" si="10"/>
        <v>予備</v>
      </c>
      <c r="P19" s="48"/>
      <c r="Q19" s="284"/>
      <c r="R19" s="54" t="s">
        <v>247</v>
      </c>
      <c r="S19" s="13">
        <f>SUM($R$8:R19)</f>
        <v>7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101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8" ht="18.95" customHeight="1">
      <c r="A20" s="284"/>
      <c r="B20" s="5">
        <v>13</v>
      </c>
      <c r="C20" s="6">
        <f t="shared" si="0"/>
        <v>45943</v>
      </c>
      <c r="D20" s="17">
        <f t="shared" si="14"/>
        <v>2</v>
      </c>
      <c r="E20" s="18"/>
      <c r="F20" s="47" t="str">
        <f t="shared" si="11"/>
        <v/>
      </c>
      <c r="G20" s="46" t="str">
        <f t="shared" si="2"/>
        <v/>
      </c>
      <c r="H20" s="47" t="str">
        <f t="shared" si="3"/>
        <v/>
      </c>
      <c r="I20" s="46" t="str">
        <f t="shared" si="4"/>
        <v/>
      </c>
      <c r="J20" s="47" t="str">
        <f t="shared" si="5"/>
        <v>4～5</v>
      </c>
      <c r="K20" s="46" t="str">
        <f t="shared" si="6"/>
        <v>8～11</v>
      </c>
      <c r="L20" s="47" t="str">
        <f t="shared" si="7"/>
        <v/>
      </c>
      <c r="M20" s="46" t="str">
        <f t="shared" si="8"/>
        <v/>
      </c>
      <c r="N20" s="47" t="str">
        <f t="shared" si="9"/>
        <v/>
      </c>
      <c r="O20" s="46" t="str">
        <f t="shared" si="10"/>
        <v/>
      </c>
      <c r="P20" s="48"/>
      <c r="Q20" s="284"/>
      <c r="R20" s="54">
        <v>1</v>
      </c>
      <c r="S20" s="13">
        <f>SUM($R$8:R20)</f>
        <v>8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  <c r="BT20" s="13"/>
    </row>
    <row r="21" spans="1:78" ht="18.95" customHeight="1">
      <c r="A21" s="284"/>
      <c r="B21" s="5">
        <v>14</v>
      </c>
      <c r="C21" s="6">
        <f t="shared" si="0"/>
        <v>45944</v>
      </c>
      <c r="D21" s="17">
        <f t="shared" si="14"/>
        <v>3</v>
      </c>
      <c r="E21" s="18"/>
      <c r="F21" s="47" t="str">
        <f t="shared" si="11"/>
        <v/>
      </c>
      <c r="G21" s="46" t="str">
        <f t="shared" si="2"/>
        <v/>
      </c>
      <c r="H21" s="47" t="str">
        <f t="shared" si="3"/>
        <v/>
      </c>
      <c r="I21" s="46" t="str">
        <f t="shared" si="4"/>
        <v/>
      </c>
      <c r="J21" s="47" t="str">
        <f t="shared" si="5"/>
        <v/>
      </c>
      <c r="K21" s="46" t="str">
        <f t="shared" si="6"/>
        <v/>
      </c>
      <c r="L21" s="47" t="str">
        <f t="shared" si="7"/>
        <v>4～5</v>
      </c>
      <c r="M21" s="46" t="str">
        <f t="shared" si="8"/>
        <v>8～11</v>
      </c>
      <c r="N21" s="47" t="str">
        <f t="shared" si="9"/>
        <v/>
      </c>
      <c r="O21" s="46" t="str">
        <f t="shared" si="10"/>
        <v/>
      </c>
      <c r="P21" s="48"/>
      <c r="Q21" s="284"/>
      <c r="R21" s="54">
        <v>1</v>
      </c>
      <c r="S21" s="13">
        <f>SUM($R$8:R21)</f>
        <v>9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169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  <c r="BT21" s="98"/>
    </row>
    <row r="22" spans="1:78" ht="18.95" customHeight="1">
      <c r="A22" s="284"/>
      <c r="B22" s="5">
        <v>15</v>
      </c>
      <c r="C22" s="6">
        <f t="shared" si="0"/>
        <v>45945</v>
      </c>
      <c r="D22" s="17">
        <f t="shared" si="14"/>
        <v>4</v>
      </c>
      <c r="E22" s="18"/>
      <c r="F22" s="47" t="str">
        <f t="shared" si="11"/>
        <v/>
      </c>
      <c r="G22" s="46" t="str">
        <f t="shared" si="2"/>
        <v/>
      </c>
      <c r="H22" s="47" t="str">
        <f t="shared" si="3"/>
        <v/>
      </c>
      <c r="I22" s="46" t="str">
        <f t="shared" si="4"/>
        <v/>
      </c>
      <c r="J22" s="47" t="str">
        <f t="shared" si="5"/>
        <v/>
      </c>
      <c r="K22" s="46" t="str">
        <f t="shared" si="6"/>
        <v/>
      </c>
      <c r="L22" s="47" t="str">
        <f t="shared" si="7"/>
        <v/>
      </c>
      <c r="M22" s="46" t="str">
        <f t="shared" si="8"/>
        <v/>
      </c>
      <c r="N22" s="47" t="str">
        <f t="shared" si="9"/>
        <v>4～5</v>
      </c>
      <c r="O22" s="46" t="str">
        <f t="shared" si="10"/>
        <v>6～9</v>
      </c>
      <c r="P22" s="48"/>
      <c r="Q22" s="284"/>
      <c r="R22" s="54">
        <v>1</v>
      </c>
      <c r="S22" s="13">
        <f>SUM($R$8:R22)</f>
        <v>10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151</v>
      </c>
      <c r="BL22" s="76" t="s">
        <v>107</v>
      </c>
      <c r="BM22" s="85" t="s">
        <v>151</v>
      </c>
      <c r="BN22" s="66" t="s">
        <v>102</v>
      </c>
      <c r="BO22" s="85" t="s">
        <v>151</v>
      </c>
      <c r="BP22" s="66" t="s">
        <v>102</v>
      </c>
      <c r="BQ22" s="85" t="s">
        <v>151</v>
      </c>
      <c r="BR22" s="67" t="s">
        <v>102</v>
      </c>
      <c r="BS22" s="88" t="s">
        <v>203</v>
      </c>
    </row>
    <row r="23" spans="1:78" ht="18.95" customHeight="1">
      <c r="A23" s="284"/>
      <c r="B23" s="5">
        <v>16</v>
      </c>
      <c r="C23" s="6">
        <f t="shared" si="0"/>
        <v>45946</v>
      </c>
      <c r="D23" s="17">
        <f t="shared" si="14"/>
        <v>5</v>
      </c>
      <c r="E23" s="18"/>
      <c r="F23" s="47" t="str">
        <f t="shared" si="11"/>
        <v>6～7</v>
      </c>
      <c r="G23" s="46" t="str">
        <f t="shared" si="2"/>
        <v>12～15</v>
      </c>
      <c r="H23" s="47" t="str">
        <f t="shared" si="3"/>
        <v/>
      </c>
      <c r="I23" s="46" t="str">
        <f t="shared" si="4"/>
        <v/>
      </c>
      <c r="J23" s="47" t="str">
        <f t="shared" si="5"/>
        <v/>
      </c>
      <c r="K23" s="46" t="str">
        <f t="shared" si="6"/>
        <v/>
      </c>
      <c r="L23" s="47" t="str">
        <f t="shared" si="7"/>
        <v/>
      </c>
      <c r="M23" s="46" t="str">
        <f t="shared" si="8"/>
        <v/>
      </c>
      <c r="N23" s="47" t="str">
        <f t="shared" si="9"/>
        <v/>
      </c>
      <c r="O23" s="46" t="str">
        <f t="shared" si="10"/>
        <v/>
      </c>
      <c r="P23" s="48"/>
      <c r="Q23" s="284"/>
      <c r="R23" s="54">
        <v>1</v>
      </c>
      <c r="S23" s="13">
        <f>SUM($R$8:R23)</f>
        <v>11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8" ht="18.95" customHeight="1">
      <c r="A24" s="284"/>
      <c r="B24" s="5">
        <v>17</v>
      </c>
      <c r="C24" s="6">
        <f t="shared" si="0"/>
        <v>45947</v>
      </c>
      <c r="D24" s="17">
        <f t="shared" si="14"/>
        <v>6</v>
      </c>
      <c r="E24" s="18"/>
      <c r="F24" s="47" t="str">
        <f t="shared" si="11"/>
        <v/>
      </c>
      <c r="G24" s="46" t="str">
        <f t="shared" si="2"/>
        <v/>
      </c>
      <c r="H24" s="47" t="str">
        <f t="shared" si="3"/>
        <v>6～7</v>
      </c>
      <c r="I24" s="46" t="str">
        <f t="shared" si="4"/>
        <v>12～15</v>
      </c>
      <c r="J24" s="47" t="str">
        <f t="shared" si="5"/>
        <v/>
      </c>
      <c r="K24" s="46" t="str">
        <f t="shared" si="6"/>
        <v/>
      </c>
      <c r="L24" s="47" t="str">
        <f t="shared" si="7"/>
        <v/>
      </c>
      <c r="M24" s="46" t="str">
        <f t="shared" si="8"/>
        <v/>
      </c>
      <c r="N24" s="47" t="str">
        <f t="shared" si="9"/>
        <v/>
      </c>
      <c r="O24" s="46" t="str">
        <f t="shared" si="10"/>
        <v/>
      </c>
      <c r="P24" s="48"/>
      <c r="Q24" s="284"/>
      <c r="R24" s="54">
        <v>1</v>
      </c>
      <c r="S24" s="13">
        <f>SUM($R$8:R24)</f>
        <v>12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8" ht="18.95" customHeight="1">
      <c r="A25" s="284"/>
      <c r="B25" s="5">
        <v>18</v>
      </c>
      <c r="C25" s="6">
        <f t="shared" si="0"/>
        <v>45948</v>
      </c>
      <c r="D25" s="17">
        <f t="shared" si="14"/>
        <v>7</v>
      </c>
      <c r="F25" s="47" t="str">
        <f t="shared" si="11"/>
        <v>予備</v>
      </c>
      <c r="G25" s="46" t="str">
        <f t="shared" si="2"/>
        <v>予備</v>
      </c>
      <c r="H25" s="47" t="str">
        <f t="shared" si="3"/>
        <v>予備</v>
      </c>
      <c r="I25" s="46" t="str">
        <f t="shared" si="4"/>
        <v>予備</v>
      </c>
      <c r="J25" s="47" t="str">
        <f t="shared" si="5"/>
        <v>予備</v>
      </c>
      <c r="K25" s="46" t="str">
        <f t="shared" si="6"/>
        <v>予備</v>
      </c>
      <c r="L25" s="47" t="str">
        <f t="shared" si="7"/>
        <v>予備</v>
      </c>
      <c r="M25" s="46" t="str">
        <f t="shared" si="8"/>
        <v>予備</v>
      </c>
      <c r="N25" s="47" t="str">
        <f t="shared" si="9"/>
        <v>予備</v>
      </c>
      <c r="O25" s="46" t="str">
        <f t="shared" si="10"/>
        <v>予備</v>
      </c>
      <c r="P25" s="48"/>
      <c r="Q25" s="284"/>
      <c r="R25" s="54" t="s">
        <v>546</v>
      </c>
      <c r="S25" s="13">
        <f>SUM($R$8:R25)</f>
        <v>12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154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8" ht="18.95" customHeight="1">
      <c r="A26" s="284"/>
      <c r="B26" s="5">
        <v>19</v>
      </c>
      <c r="C26" s="6">
        <f t="shared" si="0"/>
        <v>45949</v>
      </c>
      <c r="D26" s="17">
        <f t="shared" si="14"/>
        <v>1</v>
      </c>
      <c r="E26" s="9"/>
      <c r="F26" s="47" t="str">
        <f t="shared" si="11"/>
        <v>予備</v>
      </c>
      <c r="G26" s="46" t="str">
        <f t="shared" si="2"/>
        <v>予備</v>
      </c>
      <c r="H26" s="47" t="str">
        <f t="shared" si="3"/>
        <v>予備</v>
      </c>
      <c r="I26" s="46" t="str">
        <f t="shared" si="4"/>
        <v>予備</v>
      </c>
      <c r="J26" s="47" t="str">
        <f t="shared" si="5"/>
        <v>予備</v>
      </c>
      <c r="K26" s="46" t="str">
        <f t="shared" si="6"/>
        <v>予備</v>
      </c>
      <c r="L26" s="47" t="str">
        <f t="shared" si="7"/>
        <v>予備</v>
      </c>
      <c r="M26" s="46" t="str">
        <f t="shared" si="8"/>
        <v>予備</v>
      </c>
      <c r="N26" s="47" t="str">
        <f t="shared" si="9"/>
        <v>予備</v>
      </c>
      <c r="O26" s="46" t="str">
        <f t="shared" si="10"/>
        <v>予備</v>
      </c>
      <c r="P26" s="48"/>
      <c r="Q26" s="284"/>
      <c r="R26" s="54" t="s">
        <v>247</v>
      </c>
      <c r="S26" s="13">
        <f>SUM($R$8:R26)</f>
        <v>12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155</v>
      </c>
      <c r="BL26" s="76" t="s">
        <v>111</v>
      </c>
      <c r="BM26" s="85" t="s">
        <v>196</v>
      </c>
      <c r="BN26" s="66" t="s">
        <v>108</v>
      </c>
      <c r="BO26" s="85" t="s">
        <v>155</v>
      </c>
      <c r="BP26" s="66" t="s">
        <v>108</v>
      </c>
      <c r="BQ26" s="85" t="s">
        <v>155</v>
      </c>
      <c r="BR26" s="67" t="s">
        <v>108</v>
      </c>
      <c r="BS26" s="88" t="s">
        <v>204</v>
      </c>
    </row>
    <row r="27" spans="1:78" ht="18.95" customHeight="1">
      <c r="A27" s="284"/>
      <c r="B27" s="5">
        <v>20</v>
      </c>
      <c r="C27" s="6">
        <f t="shared" si="0"/>
        <v>45950</v>
      </c>
      <c r="D27" s="17">
        <f t="shared" si="14"/>
        <v>2</v>
      </c>
      <c r="E27" s="9"/>
      <c r="F27" s="47" t="str">
        <f t="shared" si="11"/>
        <v/>
      </c>
      <c r="G27" s="46" t="str">
        <f t="shared" si="2"/>
        <v/>
      </c>
      <c r="H27" s="47" t="str">
        <f t="shared" si="3"/>
        <v/>
      </c>
      <c r="I27" s="46" t="str">
        <f t="shared" si="4"/>
        <v/>
      </c>
      <c r="J27" s="47" t="str">
        <f t="shared" si="5"/>
        <v>6～7</v>
      </c>
      <c r="K27" s="46" t="str">
        <f t="shared" si="6"/>
        <v>12～15</v>
      </c>
      <c r="L27" s="47" t="str">
        <f t="shared" si="7"/>
        <v/>
      </c>
      <c r="M27" s="46" t="str">
        <f t="shared" si="8"/>
        <v/>
      </c>
      <c r="N27" s="47" t="str">
        <f t="shared" si="9"/>
        <v/>
      </c>
      <c r="O27" s="46" t="str">
        <f t="shared" si="10"/>
        <v/>
      </c>
      <c r="P27" s="48"/>
      <c r="Q27" s="284"/>
      <c r="R27" s="54">
        <v>1</v>
      </c>
      <c r="S27" s="13">
        <f>SUM($R$8:R27)</f>
        <v>13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8" ht="18.95" customHeight="1">
      <c r="A28" s="284"/>
      <c r="B28" s="5">
        <v>21</v>
      </c>
      <c r="C28" s="6">
        <f t="shared" si="0"/>
        <v>45951</v>
      </c>
      <c r="D28" s="17">
        <f t="shared" si="14"/>
        <v>3</v>
      </c>
      <c r="E28" s="9" t="s">
        <v>221</v>
      </c>
      <c r="F28" s="47" t="str">
        <f t="shared" si="11"/>
        <v/>
      </c>
      <c r="G28" s="46" t="str">
        <f t="shared" si="2"/>
        <v/>
      </c>
      <c r="H28" s="47" t="str">
        <f t="shared" si="3"/>
        <v/>
      </c>
      <c r="I28" s="46" t="str">
        <f t="shared" si="4"/>
        <v/>
      </c>
      <c r="J28" s="47" t="str">
        <f t="shared" si="5"/>
        <v/>
      </c>
      <c r="K28" s="46" t="str">
        <f t="shared" si="6"/>
        <v/>
      </c>
      <c r="L28" s="47" t="str">
        <f t="shared" si="7"/>
        <v/>
      </c>
      <c r="M28" s="46" t="str">
        <f t="shared" si="8"/>
        <v/>
      </c>
      <c r="N28" s="47" t="str">
        <f t="shared" si="9"/>
        <v/>
      </c>
      <c r="O28" s="46" t="str">
        <f t="shared" si="10"/>
        <v/>
      </c>
      <c r="P28" s="48"/>
      <c r="Q28" s="284"/>
      <c r="R28" s="54">
        <v>0</v>
      </c>
      <c r="S28" s="13">
        <f>SUM($R$8:R28)</f>
        <v>13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8" ht="18.95" customHeight="1">
      <c r="A29" s="284"/>
      <c r="B29" s="5">
        <v>22</v>
      </c>
      <c r="C29" s="6">
        <f t="shared" si="0"/>
        <v>45952</v>
      </c>
      <c r="D29" s="17">
        <f t="shared" si="14"/>
        <v>4</v>
      </c>
      <c r="E29" s="18"/>
      <c r="F29" s="47" t="str">
        <f t="shared" si="11"/>
        <v/>
      </c>
      <c r="G29" s="46" t="str">
        <f t="shared" si="2"/>
        <v/>
      </c>
      <c r="H29" s="47" t="str">
        <f t="shared" si="3"/>
        <v/>
      </c>
      <c r="I29" s="46" t="str">
        <f t="shared" si="4"/>
        <v/>
      </c>
      <c r="J29" s="47" t="str">
        <f t="shared" si="5"/>
        <v/>
      </c>
      <c r="K29" s="46" t="str">
        <f t="shared" si="6"/>
        <v/>
      </c>
      <c r="L29" s="47" t="str">
        <f t="shared" si="7"/>
        <v>6～7</v>
      </c>
      <c r="M29" s="46" t="str">
        <f t="shared" si="8"/>
        <v>12～15</v>
      </c>
      <c r="N29" s="47" t="str">
        <f t="shared" si="9"/>
        <v/>
      </c>
      <c r="O29" s="46" t="str">
        <f t="shared" si="10"/>
        <v/>
      </c>
      <c r="P29" s="48"/>
      <c r="Q29" s="284"/>
      <c r="R29" s="54">
        <v>1</v>
      </c>
      <c r="S29" s="13">
        <f>SUM($R$8:R29)</f>
        <v>14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8" ht="18.95" customHeight="1">
      <c r="A30" s="284"/>
      <c r="B30" s="5">
        <v>23</v>
      </c>
      <c r="C30" s="6">
        <f t="shared" si="0"/>
        <v>45953</v>
      </c>
      <c r="D30" s="17">
        <f t="shared" si="14"/>
        <v>5</v>
      </c>
      <c r="E30" s="18"/>
      <c r="F30" s="47" t="str">
        <f t="shared" si="11"/>
        <v/>
      </c>
      <c r="G30" s="46" t="str">
        <f t="shared" si="2"/>
        <v/>
      </c>
      <c r="H30" s="47" t="str">
        <f t="shared" si="3"/>
        <v/>
      </c>
      <c r="I30" s="46" t="str">
        <f t="shared" si="4"/>
        <v/>
      </c>
      <c r="J30" s="47" t="str">
        <f t="shared" si="5"/>
        <v/>
      </c>
      <c r="K30" s="46" t="str">
        <f t="shared" si="6"/>
        <v/>
      </c>
      <c r="L30" s="47" t="str">
        <f t="shared" si="7"/>
        <v/>
      </c>
      <c r="M30" s="46" t="str">
        <f t="shared" si="8"/>
        <v/>
      </c>
      <c r="N30" s="47" t="str">
        <f t="shared" si="9"/>
        <v>6～7</v>
      </c>
      <c r="O30" s="46" t="str">
        <f t="shared" si="10"/>
        <v>10～13</v>
      </c>
      <c r="P30" s="48"/>
      <c r="Q30" s="284"/>
      <c r="R30" s="54">
        <v>1</v>
      </c>
      <c r="S30" s="13">
        <f>SUM($R$8:R30)</f>
        <v>15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8" ht="18.95" customHeight="1">
      <c r="A31" s="284"/>
      <c r="B31" s="5">
        <v>24</v>
      </c>
      <c r="C31" s="6">
        <f t="shared" si="0"/>
        <v>45954</v>
      </c>
      <c r="D31" s="17">
        <f t="shared" si="14"/>
        <v>6</v>
      </c>
      <c r="E31" s="18"/>
      <c r="F31" s="47" t="str">
        <f t="shared" si="11"/>
        <v>8～9</v>
      </c>
      <c r="G31" s="46" t="str">
        <f t="shared" si="2"/>
        <v>16～21</v>
      </c>
      <c r="H31" s="47" t="str">
        <f t="shared" si="3"/>
        <v/>
      </c>
      <c r="I31" s="46" t="str">
        <f t="shared" si="4"/>
        <v/>
      </c>
      <c r="J31" s="47" t="str">
        <f t="shared" si="5"/>
        <v/>
      </c>
      <c r="K31" s="46" t="str">
        <f t="shared" si="6"/>
        <v/>
      </c>
      <c r="L31" s="47" t="str">
        <f t="shared" si="7"/>
        <v/>
      </c>
      <c r="M31" s="46" t="str">
        <f t="shared" si="8"/>
        <v/>
      </c>
      <c r="N31" s="47" t="str">
        <f t="shared" si="9"/>
        <v/>
      </c>
      <c r="O31" s="46" t="str">
        <f t="shared" si="10"/>
        <v/>
      </c>
      <c r="P31" s="48"/>
      <c r="Q31" s="284"/>
      <c r="R31" s="54">
        <v>1</v>
      </c>
      <c r="S31" s="13">
        <f>SUM($R$8:R31)</f>
        <v>16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 t="s">
        <v>75</v>
      </c>
      <c r="BK31" s="23"/>
      <c r="BL31" s="76" t="s">
        <v>116</v>
      </c>
      <c r="BM31" s="23"/>
      <c r="BN31" s="66" t="s">
        <v>113</v>
      </c>
      <c r="BO31" s="23"/>
      <c r="BP31" s="66" t="s">
        <v>113</v>
      </c>
      <c r="BQ31" s="23"/>
      <c r="BR31" s="67" t="s">
        <v>114</v>
      </c>
      <c r="BS31" s="90"/>
    </row>
    <row r="32" spans="1:78" ht="18.95" customHeight="1">
      <c r="A32" s="284"/>
      <c r="B32" s="5">
        <v>25</v>
      </c>
      <c r="C32" s="6">
        <f t="shared" si="0"/>
        <v>45955</v>
      </c>
      <c r="D32" s="17">
        <f t="shared" si="14"/>
        <v>7</v>
      </c>
      <c r="E32" s="18"/>
      <c r="F32" s="47" t="str">
        <f t="shared" si="11"/>
        <v>予備</v>
      </c>
      <c r="G32" s="46" t="str">
        <f t="shared" si="2"/>
        <v>予備</v>
      </c>
      <c r="H32" s="47" t="str">
        <f t="shared" si="3"/>
        <v>予備</v>
      </c>
      <c r="I32" s="46" t="str">
        <f t="shared" si="4"/>
        <v>予備</v>
      </c>
      <c r="J32" s="47" t="str">
        <f t="shared" si="5"/>
        <v>予備</v>
      </c>
      <c r="K32" s="46" t="str">
        <f t="shared" si="6"/>
        <v>予備</v>
      </c>
      <c r="L32" s="47" t="str">
        <f t="shared" si="7"/>
        <v>予備</v>
      </c>
      <c r="M32" s="46" t="str">
        <f t="shared" si="8"/>
        <v>予備</v>
      </c>
      <c r="N32" s="47" t="str">
        <f t="shared" si="9"/>
        <v>予備</v>
      </c>
      <c r="O32" s="46" t="str">
        <f t="shared" si="10"/>
        <v>予備</v>
      </c>
      <c r="P32" s="48"/>
      <c r="Q32" s="284"/>
      <c r="R32" s="54" t="s">
        <v>247</v>
      </c>
      <c r="S32" s="13">
        <f>SUM($R$8:R32)</f>
        <v>16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 t="s">
        <v>76</v>
      </c>
      <c r="BK32" s="23"/>
      <c r="BL32" s="76" t="s">
        <v>170</v>
      </c>
      <c r="BM32" s="23"/>
      <c r="BN32" s="66" t="s">
        <v>114</v>
      </c>
      <c r="BO32" s="23"/>
      <c r="BP32" s="66" t="s">
        <v>114</v>
      </c>
      <c r="BQ32" s="23"/>
      <c r="BR32" s="67" t="s">
        <v>115</v>
      </c>
      <c r="BS32" s="90"/>
    </row>
    <row r="33" spans="1:71" ht="18.95" customHeight="1">
      <c r="A33" s="284"/>
      <c r="B33" s="5">
        <v>26</v>
      </c>
      <c r="C33" s="6">
        <f t="shared" si="0"/>
        <v>45956</v>
      </c>
      <c r="D33" s="17">
        <f t="shared" si="14"/>
        <v>1</v>
      </c>
      <c r="E33" s="18"/>
      <c r="F33" s="47" t="str">
        <f t="shared" si="11"/>
        <v>予備</v>
      </c>
      <c r="G33" s="46" t="str">
        <f t="shared" si="2"/>
        <v>予備</v>
      </c>
      <c r="H33" s="47" t="str">
        <f t="shared" si="3"/>
        <v>予備</v>
      </c>
      <c r="I33" s="46" t="str">
        <f t="shared" si="4"/>
        <v>予備</v>
      </c>
      <c r="J33" s="47" t="str">
        <f t="shared" si="5"/>
        <v>予備</v>
      </c>
      <c r="K33" s="46" t="str">
        <f t="shared" si="6"/>
        <v>予備</v>
      </c>
      <c r="L33" s="47" t="str">
        <f t="shared" si="7"/>
        <v>予備</v>
      </c>
      <c r="M33" s="46" t="str">
        <f t="shared" si="8"/>
        <v>予備</v>
      </c>
      <c r="N33" s="47" t="str">
        <f t="shared" si="9"/>
        <v>予備</v>
      </c>
      <c r="O33" s="46" t="str">
        <f t="shared" si="10"/>
        <v>予備</v>
      </c>
      <c r="P33" s="48"/>
      <c r="Q33" s="284"/>
      <c r="R33" s="54" t="s">
        <v>247</v>
      </c>
      <c r="S33" s="13">
        <f>SUM($R$8:R33)</f>
        <v>16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 t="s">
        <v>77</v>
      </c>
      <c r="BK33" s="23"/>
      <c r="BL33" s="76" t="s">
        <v>119</v>
      </c>
      <c r="BM33" s="23"/>
      <c r="BN33" s="66" t="s">
        <v>115</v>
      </c>
      <c r="BO33" s="23"/>
      <c r="BP33" s="66" t="s">
        <v>115</v>
      </c>
      <c r="BQ33" s="23"/>
      <c r="BR33" s="67" t="s">
        <v>116</v>
      </c>
      <c r="BS33" s="90"/>
    </row>
    <row r="34" spans="1:71" ht="18.95" customHeight="1">
      <c r="A34" s="284"/>
      <c r="B34" s="5">
        <v>27</v>
      </c>
      <c r="C34" s="6">
        <f t="shared" si="0"/>
        <v>45957</v>
      </c>
      <c r="D34" s="17">
        <f t="shared" si="14"/>
        <v>2</v>
      </c>
      <c r="E34" s="18"/>
      <c r="F34" s="47" t="str">
        <f t="shared" si="11"/>
        <v/>
      </c>
      <c r="G34" s="46" t="str">
        <f t="shared" si="2"/>
        <v/>
      </c>
      <c r="H34" s="47" t="str">
        <f t="shared" si="3"/>
        <v>8～9</v>
      </c>
      <c r="I34" s="46" t="str">
        <f t="shared" si="4"/>
        <v>16～21</v>
      </c>
      <c r="J34" s="47" t="str">
        <f t="shared" si="5"/>
        <v/>
      </c>
      <c r="K34" s="46" t="str">
        <f t="shared" si="6"/>
        <v/>
      </c>
      <c r="L34" s="47" t="str">
        <f t="shared" si="7"/>
        <v/>
      </c>
      <c r="M34" s="46" t="str">
        <f t="shared" si="8"/>
        <v/>
      </c>
      <c r="N34" s="47" t="str">
        <f t="shared" si="9"/>
        <v/>
      </c>
      <c r="O34" s="46" t="str">
        <f t="shared" si="10"/>
        <v/>
      </c>
      <c r="P34" s="48"/>
      <c r="Q34" s="284"/>
      <c r="R34" s="54">
        <v>1</v>
      </c>
      <c r="S34" s="13">
        <f>SUM($R$8:R34)</f>
        <v>17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 t="s">
        <v>78</v>
      </c>
      <c r="BK34" s="23"/>
      <c r="BL34" s="76" t="s">
        <v>120</v>
      </c>
      <c r="BM34" s="23"/>
      <c r="BN34" s="66" t="s">
        <v>116</v>
      </c>
      <c r="BO34" s="23"/>
      <c r="BP34" s="66" t="s">
        <v>116</v>
      </c>
      <c r="BQ34" s="23"/>
      <c r="BR34" s="67" t="s">
        <v>117</v>
      </c>
      <c r="BS34" s="90"/>
    </row>
    <row r="35" spans="1:71" ht="18.95" customHeight="1">
      <c r="A35" s="284"/>
      <c r="B35" s="5">
        <v>28</v>
      </c>
      <c r="C35" s="6">
        <f t="shared" si="0"/>
        <v>45958</v>
      </c>
      <c r="D35" s="17">
        <f t="shared" si="14"/>
        <v>3</v>
      </c>
      <c r="E35" s="18"/>
      <c r="F35" s="47" t="str">
        <f t="shared" si="11"/>
        <v/>
      </c>
      <c r="G35" s="46" t="str">
        <f t="shared" si="2"/>
        <v/>
      </c>
      <c r="H35" s="47" t="str">
        <f t="shared" si="3"/>
        <v/>
      </c>
      <c r="I35" s="46" t="str">
        <f t="shared" si="4"/>
        <v/>
      </c>
      <c r="J35" s="47" t="str">
        <f t="shared" si="5"/>
        <v>8～9</v>
      </c>
      <c r="K35" s="46" t="str">
        <f t="shared" si="6"/>
        <v>16～21</v>
      </c>
      <c r="L35" s="47" t="str">
        <f t="shared" si="7"/>
        <v/>
      </c>
      <c r="M35" s="46" t="str">
        <f t="shared" si="8"/>
        <v/>
      </c>
      <c r="N35" s="47" t="str">
        <f t="shared" si="9"/>
        <v/>
      </c>
      <c r="O35" s="46" t="str">
        <f t="shared" si="10"/>
        <v/>
      </c>
      <c r="P35" s="48"/>
      <c r="Q35" s="284"/>
      <c r="R35" s="54">
        <v>1</v>
      </c>
      <c r="S35" s="13">
        <f>SUM($R$8:R35)</f>
        <v>18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 t="s">
        <v>79</v>
      </c>
      <c r="BK35" s="23"/>
      <c r="BL35" s="76" t="s">
        <v>121</v>
      </c>
      <c r="BM35" s="23"/>
      <c r="BN35" s="66" t="s">
        <v>117</v>
      </c>
      <c r="BO35" s="23"/>
      <c r="BP35" s="66" t="s">
        <v>175</v>
      </c>
      <c r="BQ35" s="23"/>
      <c r="BR35" s="67" t="s">
        <v>118</v>
      </c>
      <c r="BS35" s="90"/>
    </row>
    <row r="36" spans="1:71" ht="18.95" customHeight="1">
      <c r="A36" s="284"/>
      <c r="B36" s="5">
        <v>29</v>
      </c>
      <c r="C36" s="6">
        <f t="shared" si="0"/>
        <v>45959</v>
      </c>
      <c r="D36" s="17">
        <f t="shared" si="14"/>
        <v>4</v>
      </c>
      <c r="E36" s="18"/>
      <c r="F36" s="47" t="str">
        <f t="shared" si="11"/>
        <v/>
      </c>
      <c r="G36" s="46" t="str">
        <f t="shared" si="2"/>
        <v/>
      </c>
      <c r="H36" s="47" t="str">
        <f t="shared" si="3"/>
        <v/>
      </c>
      <c r="I36" s="46" t="str">
        <f t="shared" si="4"/>
        <v/>
      </c>
      <c r="J36" s="47" t="str">
        <f t="shared" si="5"/>
        <v/>
      </c>
      <c r="K36" s="46" t="str">
        <f t="shared" si="6"/>
        <v/>
      </c>
      <c r="L36" s="47" t="str">
        <f t="shared" si="7"/>
        <v>8～9</v>
      </c>
      <c r="M36" s="46" t="str">
        <f t="shared" si="8"/>
        <v>16～21</v>
      </c>
      <c r="N36" s="47" t="str">
        <f t="shared" si="9"/>
        <v/>
      </c>
      <c r="O36" s="46" t="str">
        <f t="shared" si="10"/>
        <v/>
      </c>
      <c r="P36" s="48"/>
      <c r="Q36" s="284"/>
      <c r="R36" s="54">
        <v>1</v>
      </c>
      <c r="S36" s="13">
        <f>SUM($R$8:R36)</f>
        <v>19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 t="s">
        <v>80</v>
      </c>
      <c r="BK36" s="23"/>
      <c r="BL36" s="76" t="s">
        <v>122</v>
      </c>
      <c r="BM36" s="23"/>
      <c r="BN36" s="66" t="s">
        <v>118</v>
      </c>
      <c r="BO36" s="23"/>
      <c r="BP36" s="66">
        <v>53</v>
      </c>
      <c r="BQ36" s="23"/>
      <c r="BR36" s="67" t="s">
        <v>119</v>
      </c>
      <c r="BS36" s="90"/>
    </row>
    <row r="37" spans="1:71" ht="18.95" customHeight="1">
      <c r="A37" s="284"/>
      <c r="B37" s="5">
        <v>30</v>
      </c>
      <c r="C37" s="6">
        <f t="shared" si="0"/>
        <v>45960</v>
      </c>
      <c r="D37" s="17">
        <f t="shared" si="14"/>
        <v>5</v>
      </c>
      <c r="E37" s="18"/>
      <c r="F37" s="47" t="str">
        <f t="shared" si="11"/>
        <v/>
      </c>
      <c r="G37" s="46" t="str">
        <f t="shared" si="2"/>
        <v/>
      </c>
      <c r="H37" s="47" t="str">
        <f t="shared" si="3"/>
        <v/>
      </c>
      <c r="I37" s="46" t="str">
        <f t="shared" si="4"/>
        <v/>
      </c>
      <c r="J37" s="47" t="str">
        <f t="shared" si="5"/>
        <v/>
      </c>
      <c r="K37" s="46" t="str">
        <f t="shared" si="6"/>
        <v/>
      </c>
      <c r="L37" s="47" t="str">
        <f t="shared" si="7"/>
        <v/>
      </c>
      <c r="M37" s="46" t="str">
        <f t="shared" si="8"/>
        <v/>
      </c>
      <c r="N37" s="47" t="str">
        <f t="shared" si="9"/>
        <v>8～9</v>
      </c>
      <c r="O37" s="46" t="str">
        <f t="shared" si="10"/>
        <v>14～19</v>
      </c>
      <c r="P37" s="48"/>
      <c r="Q37" s="284"/>
      <c r="R37" s="131">
        <v>1</v>
      </c>
      <c r="S37" s="13">
        <f>SUM($R$8:R37)</f>
        <v>20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 t="s">
        <v>81</v>
      </c>
      <c r="BK37" s="23"/>
      <c r="BL37" s="76" t="s">
        <v>171</v>
      </c>
      <c r="BM37" s="23"/>
      <c r="BN37" s="66" t="s">
        <v>119</v>
      </c>
      <c r="BO37" s="23"/>
      <c r="BP37" s="66" t="s">
        <v>176</v>
      </c>
      <c r="BQ37" s="23"/>
      <c r="BR37" s="67" t="s">
        <v>120</v>
      </c>
      <c r="BS37" s="90"/>
    </row>
    <row r="38" spans="1:71" ht="18.95" customHeight="1" thickBot="1">
      <c r="A38" s="284"/>
      <c r="B38" s="5">
        <v>31</v>
      </c>
      <c r="C38" s="6">
        <f t="shared" si="0"/>
        <v>45961</v>
      </c>
      <c r="D38" s="17">
        <f t="shared" si="14"/>
        <v>6</v>
      </c>
      <c r="E38" s="18"/>
      <c r="F38" s="47" t="str">
        <f t="shared" si="11"/>
        <v>10～11</v>
      </c>
      <c r="G38" s="46" t="str">
        <f t="shared" si="2"/>
        <v>22～25</v>
      </c>
      <c r="H38" s="47" t="str">
        <f t="shared" si="3"/>
        <v/>
      </c>
      <c r="I38" s="46" t="str">
        <f t="shared" si="4"/>
        <v/>
      </c>
      <c r="J38" s="47" t="str">
        <f t="shared" si="5"/>
        <v/>
      </c>
      <c r="K38" s="46" t="str">
        <f t="shared" si="6"/>
        <v/>
      </c>
      <c r="L38" s="47" t="str">
        <f t="shared" si="7"/>
        <v/>
      </c>
      <c r="M38" s="46" t="str">
        <f t="shared" si="8"/>
        <v/>
      </c>
      <c r="N38" s="47" t="str">
        <f t="shared" si="9"/>
        <v/>
      </c>
      <c r="O38" s="46" t="str">
        <f t="shared" si="10"/>
        <v/>
      </c>
      <c r="P38" s="48"/>
      <c r="Q38" s="284"/>
      <c r="R38" s="227">
        <v>1</v>
      </c>
      <c r="S38" s="13">
        <f>SUM($R$8:R38)</f>
        <v>21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 t="s">
        <v>82</v>
      </c>
      <c r="BK38" s="23"/>
      <c r="BL38" s="76" t="s">
        <v>172</v>
      </c>
      <c r="BM38" s="23"/>
      <c r="BN38" s="66" t="s">
        <v>120</v>
      </c>
      <c r="BO38" s="23"/>
      <c r="BP38" s="66" t="s">
        <v>177</v>
      </c>
      <c r="BQ38" s="23"/>
      <c r="BR38" s="67" t="s">
        <v>121</v>
      </c>
      <c r="BS38" s="90"/>
    </row>
    <row r="39" spans="1:71" ht="24.9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 t="s">
        <v>83</v>
      </c>
      <c r="BK39" s="23"/>
      <c r="BL39" s="76" t="s">
        <v>173</v>
      </c>
      <c r="BM39" s="23"/>
      <c r="BN39" s="66" t="s">
        <v>121</v>
      </c>
      <c r="BO39" s="23"/>
      <c r="BP39" s="66">
        <v>61</v>
      </c>
      <c r="BQ39" s="23"/>
      <c r="BR39" s="67" t="s">
        <v>122</v>
      </c>
      <c r="BS39" s="90"/>
    </row>
    <row r="40" spans="1:71" ht="24.9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 t="s">
        <v>84</v>
      </c>
      <c r="BK40" s="23"/>
      <c r="BL40" s="67" t="s">
        <v>174</v>
      </c>
      <c r="BM40" s="23"/>
      <c r="BN40" s="66" t="s">
        <v>122</v>
      </c>
      <c r="BO40" s="23"/>
      <c r="BP40" s="66" t="s">
        <v>171</v>
      </c>
      <c r="BQ40" s="23"/>
      <c r="BR40" s="67" t="s">
        <v>129</v>
      </c>
      <c r="BS40" s="90"/>
    </row>
    <row r="41" spans="1:71" ht="24.9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7.2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F6:G6"/>
    <mergeCell ref="H6:I6"/>
    <mergeCell ref="J6:K6"/>
    <mergeCell ref="L6:M6"/>
    <mergeCell ref="N6:O6"/>
    <mergeCell ref="B1:G1"/>
    <mergeCell ref="B5:C5"/>
    <mergeCell ref="F5:J5"/>
    <mergeCell ref="K5:P5"/>
    <mergeCell ref="R5:Z5"/>
    <mergeCell ref="K1:P1"/>
    <mergeCell ref="J2:P2"/>
    <mergeCell ref="B3:C3"/>
    <mergeCell ref="P3:Z3"/>
    <mergeCell ref="BT14:BZ14"/>
    <mergeCell ref="BT17:BZ17"/>
    <mergeCell ref="BJ9:BK9"/>
    <mergeCell ref="BL9:BM9"/>
    <mergeCell ref="BN9:BO9"/>
    <mergeCell ref="BP9:BQ9"/>
    <mergeCell ref="BR9:BS9"/>
  </mergeCells>
  <phoneticPr fontId="1"/>
  <conditionalFormatting sqref="B8:B38">
    <cfRule type="expression" dxfId="104" priority="2" stopIfTrue="1">
      <formula>D8="祝"</formula>
    </cfRule>
    <cfRule type="expression" dxfId="103" priority="3" stopIfTrue="1">
      <formula>OR(D8=1,D8=7)</formula>
    </cfRule>
  </conditionalFormatting>
  <conditionalFormatting sqref="C8:C38">
    <cfRule type="expression" dxfId="102" priority="4" stopIfTrue="1">
      <formula>D8="祝"</formula>
    </cfRule>
    <cfRule type="expression" dxfId="101" priority="5" stopIfTrue="1">
      <formula>OR(D8=1,D8=7)</formula>
    </cfRule>
  </conditionalFormatting>
  <conditionalFormatting sqref="D8:D38">
    <cfRule type="cellIs" dxfId="10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100-000000000000}">
      <formula1>"国語,社会,数学,理科,英語"</formula1>
    </dataValidation>
  </dataValidations>
  <hyperlinks>
    <hyperlink ref="BT14" location="見本②!A1" display="→見本②へ（応用：設定変更方法①）" xr:uid="{00000000-0004-0000-0100-000000000000}"/>
    <hyperlink ref="BT17" location="見本②!A1" display="→見本②へ（応用：設定変更方法①）" xr:uid="{00000000-0004-0000-0100-000001000000}"/>
    <hyperlink ref="BT17:BZ17" location="見本③!A1" display="→「教科の学習順の変更方法」の説明は，見本③へ" xr:uid="{00000000-0004-0000-0100-000002000000}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11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7" si="0">DATE($B$5,$B$6,B8)</f>
        <v>46327</v>
      </c>
      <c r="D8" s="17">
        <f t="shared" ref="D8:D17" si="1">WEEKDAY(C8)</f>
        <v>1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7" si="2">IF($R8=1,VLOOKUP($S8,$AA$11:$BC$70,11),IF($R8=2,VLOOKUP($S7+1,$AA$11:$BC$70,21),IF($R8="予備","予備","")))</f>
        <v>4～7</v>
      </c>
      <c r="H8" s="128" t="str">
        <f t="shared" ref="H8:H37" si="3">IF($R8=1,VLOOKUP($S8,$AA$11:$BC$70,12),IF($R8=2,VLOOKUP($S7+1,$AA$11:$BC$70,22),IF($R8="予備","予備","")))</f>
        <v/>
      </c>
      <c r="I8" s="127" t="str">
        <f t="shared" ref="I8:I37" si="4">IF($R8=1,VLOOKUP($S8,$AA$11:$BC$70,13),IF($R8=2,VLOOKUP($S7+1,$AA$11:$BC$70,23),IF($R8="予備","予備","")))</f>
        <v/>
      </c>
      <c r="J8" s="128" t="str">
        <f t="shared" ref="J8:J37" si="5">IF($R8=1,VLOOKUP($S8,$AA$11:$BC$70,14),IF($R8=2,VLOOKUP($S7+1,$AA$11:$BC$70,24),IF($R8="予備","予備","")))</f>
        <v/>
      </c>
      <c r="K8" s="127" t="str">
        <f t="shared" ref="K8:K37" si="6">IF($R8=1,VLOOKUP($S8,$AA$11:$BC$70,15),IF($R8=2,VLOOKUP($S7+1,$AA$11:$BC$70,25),IF($R8="予備","予備","")))</f>
        <v/>
      </c>
      <c r="L8" s="128" t="str">
        <f t="shared" ref="L8:L37" si="7">IF($R8=1,VLOOKUP($S8,$AA$11:$BC$70,16),IF($R8=2,VLOOKUP($S7+1,$AA$11:$BC$70,26),IF($R8="予備","予備","")))</f>
        <v/>
      </c>
      <c r="M8" s="127" t="str">
        <f t="shared" ref="M8:M37" si="8">IF($R8=1,VLOOKUP($S8,$AA$11:$BC$70,17),IF($R8=2,VLOOKUP($S7+1,$AA$11:$BC$70,27),IF($R8="予備","予備","")))</f>
        <v/>
      </c>
      <c r="N8" s="128" t="str">
        <f t="shared" ref="N8:N37" si="9">IF($R8=1,VLOOKUP($S8,$AA$11:$BC$70,18),IF($R8=2,VLOOKUP($S7+1,$AA$11:$BC$70,28),IF($R8="予備","予備","")))</f>
        <v/>
      </c>
      <c r="O8" s="127" t="str">
        <f t="shared" ref="O8:O37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46328</v>
      </c>
      <c r="D9" s="17">
        <f t="shared" si="1"/>
        <v>2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46329</v>
      </c>
      <c r="D10" s="17">
        <f t="shared" si="1"/>
        <v>3</v>
      </c>
      <c r="E10" s="9"/>
      <c r="F10" s="128" t="str">
        <f t="shared" ref="F10:F37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46330</v>
      </c>
      <c r="D11" s="17">
        <f t="shared" si="1"/>
        <v>4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46331</v>
      </c>
      <c r="D12" s="17">
        <f t="shared" si="1"/>
        <v>5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46332</v>
      </c>
      <c r="D13" s="17">
        <f t="shared" si="1"/>
        <v>6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46333</v>
      </c>
      <c r="D14" s="17">
        <f t="shared" si="1"/>
        <v>7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46334</v>
      </c>
      <c r="D15" s="17">
        <f t="shared" si="1"/>
        <v>1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46335</v>
      </c>
      <c r="D16" s="17">
        <f t="shared" si="1"/>
        <v>2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46336</v>
      </c>
      <c r="D17" s="17">
        <f t="shared" si="1"/>
        <v>3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46337</v>
      </c>
      <c r="D18" s="17">
        <f t="shared" ref="D18:D37" si="14">WEEKDAY(C18)</f>
        <v>4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46338</v>
      </c>
      <c r="D19" s="17">
        <f t="shared" si="14"/>
        <v>5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46339</v>
      </c>
      <c r="D20" s="17">
        <f t="shared" si="14"/>
        <v>6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46340</v>
      </c>
      <c r="D21" s="17">
        <f t="shared" si="14"/>
        <v>7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46341</v>
      </c>
      <c r="D22" s="17">
        <f t="shared" si="14"/>
        <v>1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46342</v>
      </c>
      <c r="D23" s="17">
        <f t="shared" si="14"/>
        <v>2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46343</v>
      </c>
      <c r="D24" s="17">
        <f t="shared" si="14"/>
        <v>3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46344</v>
      </c>
      <c r="D25" s="17">
        <f t="shared" si="14"/>
        <v>4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46345</v>
      </c>
      <c r="D26" s="17">
        <f t="shared" si="14"/>
        <v>5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46346</v>
      </c>
      <c r="D27" s="17">
        <f t="shared" si="14"/>
        <v>6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46347</v>
      </c>
      <c r="D28" s="17">
        <f t="shared" si="14"/>
        <v>7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46348</v>
      </c>
      <c r="D29" s="17">
        <f t="shared" si="14"/>
        <v>1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46349</v>
      </c>
      <c r="D30" s="17">
        <f t="shared" si="14"/>
        <v>2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46350</v>
      </c>
      <c r="D31" s="17">
        <f t="shared" si="14"/>
        <v>3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46351</v>
      </c>
      <c r="D32" s="17">
        <f t="shared" si="14"/>
        <v>4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46352</v>
      </c>
      <c r="D33" s="17">
        <f t="shared" si="14"/>
        <v>5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46353</v>
      </c>
      <c r="D34" s="17">
        <f t="shared" si="14"/>
        <v>6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46354</v>
      </c>
      <c r="D35" s="17">
        <f t="shared" si="14"/>
        <v>7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46355</v>
      </c>
      <c r="D36" s="17">
        <f t="shared" si="14"/>
        <v>1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46356</v>
      </c>
      <c r="D37" s="17">
        <f t="shared" si="14"/>
        <v>2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>
      <c r="A38" s="284"/>
      <c r="E38" s="21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21"/>
      <c r="Q38" s="284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24" priority="2" stopIfTrue="1">
      <formula>D8="祝"</formula>
    </cfRule>
    <cfRule type="expression" dxfId="23" priority="3" stopIfTrue="1">
      <formula>OR(D8=1,D8=7)</formula>
    </cfRule>
  </conditionalFormatting>
  <conditionalFormatting sqref="C8:C37">
    <cfRule type="expression" dxfId="22" priority="4" stopIfTrue="1">
      <formula>D8="祝"</formula>
    </cfRule>
    <cfRule type="expression" dxfId="21" priority="5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3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2026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12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46357</v>
      </c>
      <c r="D8" s="17">
        <f t="shared" ref="D8:D17" si="1">WEEKDAY(C8)</f>
        <v>3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46358</v>
      </c>
      <c r="D9" s="17">
        <f t="shared" si="1"/>
        <v>4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46359</v>
      </c>
      <c r="D10" s="17">
        <f t="shared" si="1"/>
        <v>5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46360</v>
      </c>
      <c r="D11" s="17">
        <f t="shared" si="1"/>
        <v>6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46361</v>
      </c>
      <c r="D12" s="17">
        <f t="shared" si="1"/>
        <v>7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46362</v>
      </c>
      <c r="D13" s="17">
        <f t="shared" si="1"/>
        <v>1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46363</v>
      </c>
      <c r="D14" s="17">
        <f t="shared" si="1"/>
        <v>2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46364</v>
      </c>
      <c r="D15" s="17">
        <f t="shared" si="1"/>
        <v>3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46365</v>
      </c>
      <c r="D16" s="17">
        <f t="shared" si="1"/>
        <v>4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46366</v>
      </c>
      <c r="D17" s="17">
        <f t="shared" si="1"/>
        <v>5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46367</v>
      </c>
      <c r="D18" s="17">
        <f t="shared" ref="D18:D38" si="14">WEEKDAY(C18)</f>
        <v>6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46368</v>
      </c>
      <c r="D19" s="17">
        <f t="shared" si="14"/>
        <v>7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46369</v>
      </c>
      <c r="D20" s="17">
        <f t="shared" si="14"/>
        <v>1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46370</v>
      </c>
      <c r="D21" s="17">
        <f t="shared" si="14"/>
        <v>2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46371</v>
      </c>
      <c r="D22" s="17">
        <f t="shared" si="14"/>
        <v>3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46372</v>
      </c>
      <c r="D23" s="17">
        <f t="shared" si="14"/>
        <v>4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46373</v>
      </c>
      <c r="D24" s="17">
        <f t="shared" si="14"/>
        <v>5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46374</v>
      </c>
      <c r="D25" s="17">
        <f t="shared" si="14"/>
        <v>6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46375</v>
      </c>
      <c r="D26" s="17">
        <f t="shared" si="14"/>
        <v>7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46376</v>
      </c>
      <c r="D27" s="17">
        <f t="shared" si="14"/>
        <v>1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46377</v>
      </c>
      <c r="D28" s="17">
        <f t="shared" si="14"/>
        <v>2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46378</v>
      </c>
      <c r="D29" s="17">
        <f t="shared" si="14"/>
        <v>3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46379</v>
      </c>
      <c r="D30" s="17">
        <f t="shared" si="14"/>
        <v>4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46380</v>
      </c>
      <c r="D31" s="17">
        <f t="shared" si="14"/>
        <v>5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46381</v>
      </c>
      <c r="D32" s="17">
        <f t="shared" si="14"/>
        <v>6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46382</v>
      </c>
      <c r="D33" s="17">
        <f t="shared" si="14"/>
        <v>7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46383</v>
      </c>
      <c r="D34" s="17">
        <f t="shared" si="14"/>
        <v>1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46384</v>
      </c>
      <c r="D35" s="17">
        <f t="shared" si="14"/>
        <v>2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46385</v>
      </c>
      <c r="D36" s="17">
        <f t="shared" si="14"/>
        <v>3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46386</v>
      </c>
      <c r="D37" s="17">
        <f t="shared" si="14"/>
        <v>4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46387</v>
      </c>
      <c r="D38" s="17">
        <f t="shared" si="14"/>
        <v>5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19" priority="2" stopIfTrue="1">
      <formula>D8="祝"</formula>
    </cfRule>
    <cfRule type="expression" dxfId="18" priority="3" stopIfTrue="1">
      <formula>OR(D8=1,D8=7)</formula>
    </cfRule>
  </conditionalFormatting>
  <conditionalFormatting sqref="C8:C38">
    <cfRule type="expression" dxfId="17" priority="4" stopIfTrue="1">
      <formula>D8="祝"</formula>
    </cfRule>
    <cfRule type="expression" dxfId="16" priority="5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4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2027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1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46388</v>
      </c>
      <c r="D8" s="17">
        <f t="shared" ref="D8:D17" si="1">WEEKDAY(C8)</f>
        <v>6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46389</v>
      </c>
      <c r="D9" s="17">
        <f t="shared" si="1"/>
        <v>7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46390</v>
      </c>
      <c r="D10" s="17">
        <f t="shared" si="1"/>
        <v>1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46391</v>
      </c>
      <c r="D11" s="17">
        <f t="shared" si="1"/>
        <v>2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46392</v>
      </c>
      <c r="D12" s="17">
        <f t="shared" si="1"/>
        <v>3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46393</v>
      </c>
      <c r="D13" s="17">
        <f t="shared" si="1"/>
        <v>4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46394</v>
      </c>
      <c r="D14" s="17">
        <f t="shared" si="1"/>
        <v>5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46395</v>
      </c>
      <c r="D15" s="17">
        <f t="shared" si="1"/>
        <v>6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46396</v>
      </c>
      <c r="D16" s="17">
        <f t="shared" si="1"/>
        <v>7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46397</v>
      </c>
      <c r="D17" s="17">
        <f t="shared" si="1"/>
        <v>1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46398</v>
      </c>
      <c r="D18" s="17">
        <f t="shared" ref="D18:D38" si="14">WEEKDAY(C18)</f>
        <v>2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46399</v>
      </c>
      <c r="D19" s="17">
        <f t="shared" si="14"/>
        <v>3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46400</v>
      </c>
      <c r="D20" s="17">
        <f t="shared" si="14"/>
        <v>4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46401</v>
      </c>
      <c r="D21" s="17">
        <f t="shared" si="14"/>
        <v>5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46402</v>
      </c>
      <c r="D22" s="17">
        <f t="shared" si="14"/>
        <v>6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46403</v>
      </c>
      <c r="D23" s="17">
        <f t="shared" si="14"/>
        <v>7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46404</v>
      </c>
      <c r="D24" s="17">
        <f t="shared" si="14"/>
        <v>1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46405</v>
      </c>
      <c r="D25" s="17">
        <f t="shared" si="14"/>
        <v>2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46406</v>
      </c>
      <c r="D26" s="17">
        <f t="shared" si="14"/>
        <v>3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46407</v>
      </c>
      <c r="D27" s="17">
        <f t="shared" si="14"/>
        <v>4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46408</v>
      </c>
      <c r="D28" s="17">
        <f t="shared" si="14"/>
        <v>5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46409</v>
      </c>
      <c r="D29" s="17">
        <f t="shared" si="14"/>
        <v>6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46410</v>
      </c>
      <c r="D30" s="17">
        <f t="shared" si="14"/>
        <v>7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46411</v>
      </c>
      <c r="D31" s="17">
        <f t="shared" si="14"/>
        <v>1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46412</v>
      </c>
      <c r="D32" s="17">
        <f t="shared" si="14"/>
        <v>2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46413</v>
      </c>
      <c r="D33" s="17">
        <f t="shared" si="14"/>
        <v>3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46414</v>
      </c>
      <c r="D34" s="17">
        <f t="shared" si="14"/>
        <v>4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46415</v>
      </c>
      <c r="D35" s="17">
        <f t="shared" si="14"/>
        <v>5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46416</v>
      </c>
      <c r="D36" s="17">
        <f t="shared" si="14"/>
        <v>6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46417</v>
      </c>
      <c r="D37" s="17">
        <f t="shared" si="14"/>
        <v>7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46418</v>
      </c>
      <c r="D38" s="17">
        <f t="shared" si="14"/>
        <v>1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14" priority="2" stopIfTrue="1">
      <formula>D8="祝"</formula>
    </cfRule>
    <cfRule type="expression" dxfId="13" priority="3" stopIfTrue="1">
      <formula>OR(D8=1,D8=7)</formula>
    </cfRule>
  </conditionalFormatting>
  <conditionalFormatting sqref="C8:C38">
    <cfRule type="expression" dxfId="12" priority="4" stopIfTrue="1">
      <formula>D8="祝"</formula>
    </cfRule>
    <cfRule type="expression" dxfId="11" priority="5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5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2027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2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1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5" si="0">DATE($B$5,$B$6,B8)</f>
        <v>46419</v>
      </c>
      <c r="D8" s="17">
        <f t="shared" ref="D8:D17" si="1">WEEKDAY(C8)</f>
        <v>2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5" si="2">IF($R8=1,VLOOKUP($S8,$AA$11:$BC$70,11),IF($R8=2,VLOOKUP($S7+1,$AA$11:$BC$70,21),IF($R8="予備","予備","")))</f>
        <v>4～7</v>
      </c>
      <c r="H8" s="128" t="str">
        <f t="shared" ref="H8:H35" si="3">IF($R8=1,VLOOKUP($S8,$AA$11:$BC$70,12),IF($R8=2,VLOOKUP($S7+1,$AA$11:$BC$70,22),IF($R8="予備","予備","")))</f>
        <v/>
      </c>
      <c r="I8" s="127" t="str">
        <f t="shared" ref="I8:I35" si="4">IF($R8=1,VLOOKUP($S8,$AA$11:$BC$70,13),IF($R8=2,VLOOKUP($S7+1,$AA$11:$BC$70,23),IF($R8="予備","予備","")))</f>
        <v/>
      </c>
      <c r="J8" s="128" t="str">
        <f t="shared" ref="J8:J35" si="5">IF($R8=1,VLOOKUP($S8,$AA$11:$BC$70,14),IF($R8=2,VLOOKUP($S7+1,$AA$11:$BC$70,24),IF($R8="予備","予備","")))</f>
        <v/>
      </c>
      <c r="K8" s="127" t="str">
        <f t="shared" ref="K8:K35" si="6">IF($R8=1,VLOOKUP($S8,$AA$11:$BC$70,15),IF($R8=2,VLOOKUP($S7+1,$AA$11:$BC$70,25),IF($R8="予備","予備","")))</f>
        <v/>
      </c>
      <c r="L8" s="128" t="str">
        <f t="shared" ref="L8:L35" si="7">IF($R8=1,VLOOKUP($S8,$AA$11:$BC$70,16),IF($R8=2,VLOOKUP($S7+1,$AA$11:$BC$70,26),IF($R8="予備","予備","")))</f>
        <v/>
      </c>
      <c r="M8" s="127" t="str">
        <f t="shared" ref="M8:M35" si="8">IF($R8=1,VLOOKUP($S8,$AA$11:$BC$70,17),IF($R8=2,VLOOKUP($S7+1,$AA$11:$BC$70,27),IF($R8="予備","予備","")))</f>
        <v/>
      </c>
      <c r="N8" s="128" t="str">
        <f t="shared" ref="N8:N35" si="9">IF($R8=1,VLOOKUP($S8,$AA$11:$BC$70,18),IF($R8=2,VLOOKUP($S7+1,$AA$11:$BC$70,28),IF($R8="予備","予備","")))</f>
        <v/>
      </c>
      <c r="O8" s="127" t="str">
        <f t="shared" ref="O8:O35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46420</v>
      </c>
      <c r="D9" s="17">
        <f t="shared" si="1"/>
        <v>3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46421</v>
      </c>
      <c r="D10" s="17">
        <f t="shared" si="1"/>
        <v>4</v>
      </c>
      <c r="E10" s="9"/>
      <c r="F10" s="128" t="str">
        <f t="shared" ref="F10:F35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46422</v>
      </c>
      <c r="D11" s="17">
        <f t="shared" si="1"/>
        <v>5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46423</v>
      </c>
      <c r="D12" s="17">
        <f t="shared" si="1"/>
        <v>6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46424</v>
      </c>
      <c r="D13" s="17">
        <f t="shared" si="1"/>
        <v>7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46425</v>
      </c>
      <c r="D14" s="17">
        <f t="shared" si="1"/>
        <v>1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46426</v>
      </c>
      <c r="D15" s="17">
        <f t="shared" si="1"/>
        <v>2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46427</v>
      </c>
      <c r="D16" s="17">
        <f t="shared" si="1"/>
        <v>3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46428</v>
      </c>
      <c r="D17" s="17">
        <f t="shared" si="1"/>
        <v>4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46429</v>
      </c>
      <c r="D18" s="17">
        <f t="shared" ref="D18:D35" si="14">WEEKDAY(C18)</f>
        <v>5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46430</v>
      </c>
      <c r="D19" s="17">
        <f t="shared" si="14"/>
        <v>6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46431</v>
      </c>
      <c r="D20" s="17">
        <f t="shared" si="14"/>
        <v>7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46432</v>
      </c>
      <c r="D21" s="17">
        <f t="shared" si="14"/>
        <v>1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46433</v>
      </c>
      <c r="D22" s="17">
        <f t="shared" si="14"/>
        <v>2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46434</v>
      </c>
      <c r="D23" s="17">
        <f t="shared" si="14"/>
        <v>3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46435</v>
      </c>
      <c r="D24" s="17">
        <f t="shared" si="14"/>
        <v>4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46436</v>
      </c>
      <c r="D25" s="17">
        <f t="shared" si="14"/>
        <v>5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46437</v>
      </c>
      <c r="D26" s="17">
        <f t="shared" si="14"/>
        <v>6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46438</v>
      </c>
      <c r="D27" s="17">
        <f t="shared" si="14"/>
        <v>7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46439</v>
      </c>
      <c r="D28" s="17">
        <f t="shared" si="14"/>
        <v>1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46440</v>
      </c>
      <c r="D29" s="17">
        <f t="shared" si="14"/>
        <v>2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46441</v>
      </c>
      <c r="D30" s="17">
        <f t="shared" si="14"/>
        <v>3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46442</v>
      </c>
      <c r="D31" s="17">
        <f t="shared" si="14"/>
        <v>4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46443</v>
      </c>
      <c r="D32" s="17">
        <f t="shared" si="14"/>
        <v>5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46444</v>
      </c>
      <c r="D33" s="17">
        <f t="shared" si="14"/>
        <v>6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46445</v>
      </c>
      <c r="D34" s="17">
        <f t="shared" si="14"/>
        <v>7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46446</v>
      </c>
      <c r="D35" s="17">
        <f t="shared" si="14"/>
        <v>1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20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75" customHeight="1">
      <c r="A36" s="284"/>
      <c r="E36" s="21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21"/>
      <c r="Q36" s="284"/>
      <c r="S36" s="13"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24.95" customHeight="1">
      <c r="A37" s="284"/>
      <c r="E37" s="21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21"/>
      <c r="Q37" s="284"/>
      <c r="S37" s="13">
        <f>SUM($R$8:R37)</f>
        <v>28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24.95" customHeight="1">
      <c r="A38" s="284"/>
      <c r="Q38" s="284"/>
      <c r="R38" s="16" t="s">
        <v>53</v>
      </c>
      <c r="S38" s="13">
        <f>SUM($R$8:R38)</f>
        <v>28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5">
    <cfRule type="expression" dxfId="9" priority="2" stopIfTrue="1">
      <formula>D8="祝"</formula>
    </cfRule>
    <cfRule type="expression" dxfId="8" priority="3" stopIfTrue="1">
      <formula>OR(D8=1,D8=7)</formula>
    </cfRule>
  </conditionalFormatting>
  <conditionalFormatting sqref="C8:C35">
    <cfRule type="expression" dxfId="7" priority="4" stopIfTrue="1">
      <formula>D8="祝"</formula>
    </cfRule>
    <cfRule type="expression" dxfId="6" priority="5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6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2027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3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46447</v>
      </c>
      <c r="D8" s="17">
        <f t="shared" ref="D8:D17" si="1">WEEKDAY(C8)</f>
        <v>2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46448</v>
      </c>
      <c r="D9" s="17">
        <f t="shared" si="1"/>
        <v>3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46449</v>
      </c>
      <c r="D10" s="17">
        <f t="shared" si="1"/>
        <v>4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46450</v>
      </c>
      <c r="D11" s="17">
        <f t="shared" si="1"/>
        <v>5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46451</v>
      </c>
      <c r="D12" s="17">
        <f t="shared" si="1"/>
        <v>6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46452</v>
      </c>
      <c r="D13" s="17">
        <f t="shared" si="1"/>
        <v>7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46453</v>
      </c>
      <c r="D14" s="17">
        <f t="shared" si="1"/>
        <v>1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46454</v>
      </c>
      <c r="D15" s="17">
        <f t="shared" si="1"/>
        <v>2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46455</v>
      </c>
      <c r="D16" s="17">
        <f t="shared" si="1"/>
        <v>3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46456</v>
      </c>
      <c r="D17" s="17">
        <f t="shared" si="1"/>
        <v>4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46457</v>
      </c>
      <c r="D18" s="17">
        <f t="shared" ref="D18:D38" si="14">WEEKDAY(C18)</f>
        <v>5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46458</v>
      </c>
      <c r="D19" s="17">
        <f t="shared" si="14"/>
        <v>6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46459</v>
      </c>
      <c r="D20" s="17">
        <f t="shared" si="14"/>
        <v>7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46460</v>
      </c>
      <c r="D21" s="17">
        <f t="shared" si="14"/>
        <v>1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46461</v>
      </c>
      <c r="D22" s="17">
        <f t="shared" si="14"/>
        <v>2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46462</v>
      </c>
      <c r="D23" s="17">
        <f t="shared" si="14"/>
        <v>3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46463</v>
      </c>
      <c r="D24" s="17">
        <f t="shared" si="14"/>
        <v>4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46464</v>
      </c>
      <c r="D25" s="17">
        <f t="shared" si="14"/>
        <v>5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46465</v>
      </c>
      <c r="D26" s="17">
        <f t="shared" si="14"/>
        <v>6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46466</v>
      </c>
      <c r="D27" s="17">
        <f t="shared" si="14"/>
        <v>7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46467</v>
      </c>
      <c r="D28" s="17">
        <f t="shared" si="14"/>
        <v>1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46468</v>
      </c>
      <c r="D29" s="17">
        <f t="shared" si="14"/>
        <v>2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46469</v>
      </c>
      <c r="D30" s="17">
        <f t="shared" si="14"/>
        <v>3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46470</v>
      </c>
      <c r="D31" s="17">
        <f t="shared" si="14"/>
        <v>4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46471</v>
      </c>
      <c r="D32" s="17">
        <f t="shared" si="14"/>
        <v>5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46472</v>
      </c>
      <c r="D33" s="17">
        <f t="shared" si="14"/>
        <v>6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46473</v>
      </c>
      <c r="D34" s="17">
        <f t="shared" si="14"/>
        <v>7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46474</v>
      </c>
      <c r="D35" s="17">
        <f t="shared" si="14"/>
        <v>1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46475</v>
      </c>
      <c r="D36" s="17">
        <f t="shared" si="14"/>
        <v>2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46476</v>
      </c>
      <c r="D37" s="17">
        <f t="shared" si="14"/>
        <v>3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46477</v>
      </c>
      <c r="D38" s="17">
        <f t="shared" si="14"/>
        <v>4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4" priority="2" stopIfTrue="1">
      <formula>D8="祝"</formula>
    </cfRule>
    <cfRule type="expression" dxfId="3" priority="3" stopIfTrue="1">
      <formula>OR(D8=1,D8=7)</formula>
    </cfRule>
  </conditionalFormatting>
  <conditionalFormatting sqref="C8:C38">
    <cfRule type="expression" dxfId="2" priority="4" stopIfTrue="1">
      <formula>D8="祝"</formula>
    </cfRule>
    <cfRule type="expression" dxfId="1" priority="5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7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W110"/>
  <sheetViews>
    <sheetView showGridLines="0" showRowColHeaders="0" zoomScaleNormal="100" workbookViewId="0"/>
  </sheetViews>
  <sheetFormatPr defaultRowHeight="13.5"/>
  <cols>
    <col min="1" max="1" width="2.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6" width="5.375" style="13" customWidth="1"/>
    <col min="27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hidden="1" customWidth="1"/>
    <col min="60" max="68" width="9" hidden="1" customWidth="1"/>
    <col min="69" max="71" width="9" style="13" hidden="1" customWidth="1"/>
    <col min="72" max="246" width="9" style="13"/>
    <col min="247" max="247" width="3" style="13" customWidth="1"/>
    <col min="248" max="248" width="2.5" style="13" customWidth="1"/>
    <col min="249" max="249" width="0" style="13" hidden="1" customWidth="1"/>
    <col min="250" max="250" width="11" style="13" customWidth="1"/>
    <col min="251" max="260" width="6.25" style="13" customWidth="1"/>
    <col min="261" max="261" width="4.75" style="13" customWidth="1"/>
    <col min="262" max="262" width="0" style="13" hidden="1" customWidth="1"/>
    <col min="263" max="263" width="6.875" style="13" customWidth="1"/>
    <col min="264" max="264" width="0" style="13" hidden="1" customWidth="1"/>
    <col min="265" max="265" width="5.375" style="13" customWidth="1"/>
    <col min="266" max="266" width="6" style="13" customWidth="1"/>
    <col min="267" max="267" width="6.625" style="13" customWidth="1"/>
    <col min="268" max="268" width="5.375" style="13" customWidth="1"/>
    <col min="269" max="270" width="6.375" style="13" customWidth="1"/>
    <col min="271" max="272" width="5.375" style="13" customWidth="1"/>
    <col min="273" max="273" width="0" style="13" hidden="1" customWidth="1"/>
    <col min="274" max="274" width="5.375" style="13" customWidth="1"/>
    <col min="275" max="300" width="0" style="13" hidden="1" customWidth="1"/>
    <col min="301" max="301" width="9.375" style="13" customWidth="1"/>
    <col min="302" max="304" width="0" style="13" hidden="1" customWidth="1"/>
    <col min="305" max="305" width="7.5" style="13" customWidth="1"/>
    <col min="306" max="306" width="12.75" style="13" customWidth="1"/>
    <col min="307" max="307" width="9.375" style="13" bestFit="1" customWidth="1"/>
    <col min="308" max="308" width="9.375" style="13" customWidth="1"/>
    <col min="309" max="309" width="9.375" style="13" bestFit="1" customWidth="1"/>
    <col min="310" max="310" width="9.375" style="13" customWidth="1"/>
    <col min="311" max="311" width="9.375" style="13" bestFit="1" customWidth="1"/>
    <col min="312" max="312" width="9.375" style="13" customWidth="1"/>
    <col min="313" max="313" width="9.375" style="13" bestFit="1" customWidth="1"/>
    <col min="314" max="314" width="9.375" style="13" customWidth="1"/>
    <col min="315" max="315" width="9.375" style="13" bestFit="1" customWidth="1"/>
    <col min="316" max="316" width="9.375" style="13" customWidth="1"/>
    <col min="317" max="502" width="9" style="13"/>
    <col min="503" max="503" width="3" style="13" customWidth="1"/>
    <col min="504" max="504" width="2.5" style="13" customWidth="1"/>
    <col min="505" max="505" width="0" style="13" hidden="1" customWidth="1"/>
    <col min="506" max="506" width="11" style="13" customWidth="1"/>
    <col min="507" max="516" width="6.25" style="13" customWidth="1"/>
    <col min="517" max="517" width="4.75" style="13" customWidth="1"/>
    <col min="518" max="518" width="0" style="13" hidden="1" customWidth="1"/>
    <col min="519" max="519" width="6.875" style="13" customWidth="1"/>
    <col min="520" max="520" width="0" style="13" hidden="1" customWidth="1"/>
    <col min="521" max="521" width="5.375" style="13" customWidth="1"/>
    <col min="522" max="522" width="6" style="13" customWidth="1"/>
    <col min="523" max="523" width="6.625" style="13" customWidth="1"/>
    <col min="524" max="524" width="5.375" style="13" customWidth="1"/>
    <col min="525" max="526" width="6.375" style="13" customWidth="1"/>
    <col min="527" max="528" width="5.375" style="13" customWidth="1"/>
    <col min="529" max="529" width="0" style="13" hidden="1" customWidth="1"/>
    <col min="530" max="530" width="5.375" style="13" customWidth="1"/>
    <col min="531" max="556" width="0" style="13" hidden="1" customWidth="1"/>
    <col min="557" max="557" width="9.375" style="13" customWidth="1"/>
    <col min="558" max="560" width="0" style="13" hidden="1" customWidth="1"/>
    <col min="561" max="561" width="7.5" style="13" customWidth="1"/>
    <col min="562" max="562" width="12.75" style="13" customWidth="1"/>
    <col min="563" max="563" width="9.375" style="13" bestFit="1" customWidth="1"/>
    <col min="564" max="564" width="9.375" style="13" customWidth="1"/>
    <col min="565" max="565" width="9.375" style="13" bestFit="1" customWidth="1"/>
    <col min="566" max="566" width="9.375" style="13" customWidth="1"/>
    <col min="567" max="567" width="9.375" style="13" bestFit="1" customWidth="1"/>
    <col min="568" max="568" width="9.375" style="13" customWidth="1"/>
    <col min="569" max="569" width="9.375" style="13" bestFit="1" customWidth="1"/>
    <col min="570" max="570" width="9.375" style="13" customWidth="1"/>
    <col min="571" max="571" width="9.375" style="13" bestFit="1" customWidth="1"/>
    <col min="572" max="572" width="9.375" style="13" customWidth="1"/>
    <col min="573" max="758" width="9" style="13"/>
    <col min="759" max="759" width="3" style="13" customWidth="1"/>
    <col min="760" max="760" width="2.5" style="13" customWidth="1"/>
    <col min="761" max="761" width="0" style="13" hidden="1" customWidth="1"/>
    <col min="762" max="762" width="11" style="13" customWidth="1"/>
    <col min="763" max="772" width="6.25" style="13" customWidth="1"/>
    <col min="773" max="773" width="4.75" style="13" customWidth="1"/>
    <col min="774" max="774" width="0" style="13" hidden="1" customWidth="1"/>
    <col min="775" max="775" width="6.875" style="13" customWidth="1"/>
    <col min="776" max="776" width="0" style="13" hidden="1" customWidth="1"/>
    <col min="777" max="777" width="5.375" style="13" customWidth="1"/>
    <col min="778" max="778" width="6" style="13" customWidth="1"/>
    <col min="779" max="779" width="6.625" style="13" customWidth="1"/>
    <col min="780" max="780" width="5.375" style="13" customWidth="1"/>
    <col min="781" max="782" width="6.375" style="13" customWidth="1"/>
    <col min="783" max="784" width="5.375" style="13" customWidth="1"/>
    <col min="785" max="785" width="0" style="13" hidden="1" customWidth="1"/>
    <col min="786" max="786" width="5.375" style="13" customWidth="1"/>
    <col min="787" max="812" width="0" style="13" hidden="1" customWidth="1"/>
    <col min="813" max="813" width="9.375" style="13" customWidth="1"/>
    <col min="814" max="816" width="0" style="13" hidden="1" customWidth="1"/>
    <col min="817" max="817" width="7.5" style="13" customWidth="1"/>
    <col min="818" max="818" width="12.75" style="13" customWidth="1"/>
    <col min="819" max="819" width="9.375" style="13" bestFit="1" customWidth="1"/>
    <col min="820" max="820" width="9.375" style="13" customWidth="1"/>
    <col min="821" max="821" width="9.375" style="13" bestFit="1" customWidth="1"/>
    <col min="822" max="822" width="9.375" style="13" customWidth="1"/>
    <col min="823" max="823" width="9.375" style="13" bestFit="1" customWidth="1"/>
    <col min="824" max="824" width="9.375" style="13" customWidth="1"/>
    <col min="825" max="825" width="9.375" style="13" bestFit="1" customWidth="1"/>
    <col min="826" max="826" width="9.375" style="13" customWidth="1"/>
    <col min="827" max="827" width="9.375" style="13" bestFit="1" customWidth="1"/>
    <col min="828" max="828" width="9.375" style="13" customWidth="1"/>
    <col min="829" max="1014" width="9" style="13"/>
    <col min="1015" max="1015" width="3" style="13" customWidth="1"/>
    <col min="1016" max="1016" width="2.5" style="13" customWidth="1"/>
    <col min="1017" max="1017" width="0" style="13" hidden="1" customWidth="1"/>
    <col min="1018" max="1018" width="11" style="13" customWidth="1"/>
    <col min="1019" max="1028" width="6.25" style="13" customWidth="1"/>
    <col min="1029" max="1029" width="4.75" style="13" customWidth="1"/>
    <col min="1030" max="1030" width="0" style="13" hidden="1" customWidth="1"/>
    <col min="1031" max="1031" width="6.875" style="13" customWidth="1"/>
    <col min="1032" max="1032" width="0" style="13" hidden="1" customWidth="1"/>
    <col min="1033" max="1033" width="5.375" style="13" customWidth="1"/>
    <col min="1034" max="1034" width="6" style="13" customWidth="1"/>
    <col min="1035" max="1035" width="6.625" style="13" customWidth="1"/>
    <col min="1036" max="1036" width="5.375" style="13" customWidth="1"/>
    <col min="1037" max="1038" width="6.375" style="13" customWidth="1"/>
    <col min="1039" max="1040" width="5.375" style="13" customWidth="1"/>
    <col min="1041" max="1041" width="0" style="13" hidden="1" customWidth="1"/>
    <col min="1042" max="1042" width="5.375" style="13" customWidth="1"/>
    <col min="1043" max="1068" width="0" style="13" hidden="1" customWidth="1"/>
    <col min="1069" max="1069" width="9.375" style="13" customWidth="1"/>
    <col min="1070" max="1072" width="0" style="13" hidden="1" customWidth="1"/>
    <col min="1073" max="1073" width="7.5" style="13" customWidth="1"/>
    <col min="1074" max="1074" width="12.75" style="13" customWidth="1"/>
    <col min="1075" max="1075" width="9.375" style="13" bestFit="1" customWidth="1"/>
    <col min="1076" max="1076" width="9.375" style="13" customWidth="1"/>
    <col min="1077" max="1077" width="9.375" style="13" bestFit="1" customWidth="1"/>
    <col min="1078" max="1078" width="9.375" style="13" customWidth="1"/>
    <col min="1079" max="1079" width="9.375" style="13" bestFit="1" customWidth="1"/>
    <col min="1080" max="1080" width="9.375" style="13" customWidth="1"/>
    <col min="1081" max="1081" width="9.375" style="13" bestFit="1" customWidth="1"/>
    <col min="1082" max="1082" width="9.375" style="13" customWidth="1"/>
    <col min="1083" max="1083" width="9.375" style="13" bestFit="1" customWidth="1"/>
    <col min="1084" max="1084" width="9.375" style="13" customWidth="1"/>
    <col min="1085" max="1270" width="9" style="13"/>
    <col min="1271" max="1271" width="3" style="13" customWidth="1"/>
    <col min="1272" max="1272" width="2.5" style="13" customWidth="1"/>
    <col min="1273" max="1273" width="0" style="13" hidden="1" customWidth="1"/>
    <col min="1274" max="1274" width="11" style="13" customWidth="1"/>
    <col min="1275" max="1284" width="6.25" style="13" customWidth="1"/>
    <col min="1285" max="1285" width="4.75" style="13" customWidth="1"/>
    <col min="1286" max="1286" width="0" style="13" hidden="1" customWidth="1"/>
    <col min="1287" max="1287" width="6.875" style="13" customWidth="1"/>
    <col min="1288" max="1288" width="0" style="13" hidden="1" customWidth="1"/>
    <col min="1289" max="1289" width="5.375" style="13" customWidth="1"/>
    <col min="1290" max="1290" width="6" style="13" customWidth="1"/>
    <col min="1291" max="1291" width="6.625" style="13" customWidth="1"/>
    <col min="1292" max="1292" width="5.375" style="13" customWidth="1"/>
    <col min="1293" max="1294" width="6.375" style="13" customWidth="1"/>
    <col min="1295" max="1296" width="5.375" style="13" customWidth="1"/>
    <col min="1297" max="1297" width="0" style="13" hidden="1" customWidth="1"/>
    <col min="1298" max="1298" width="5.375" style="13" customWidth="1"/>
    <col min="1299" max="1324" width="0" style="13" hidden="1" customWidth="1"/>
    <col min="1325" max="1325" width="9.375" style="13" customWidth="1"/>
    <col min="1326" max="1328" width="0" style="13" hidden="1" customWidth="1"/>
    <col min="1329" max="1329" width="7.5" style="13" customWidth="1"/>
    <col min="1330" max="1330" width="12.75" style="13" customWidth="1"/>
    <col min="1331" max="1331" width="9.375" style="13" bestFit="1" customWidth="1"/>
    <col min="1332" max="1332" width="9.375" style="13" customWidth="1"/>
    <col min="1333" max="1333" width="9.375" style="13" bestFit="1" customWidth="1"/>
    <col min="1334" max="1334" width="9.375" style="13" customWidth="1"/>
    <col min="1335" max="1335" width="9.375" style="13" bestFit="1" customWidth="1"/>
    <col min="1336" max="1336" width="9.375" style="13" customWidth="1"/>
    <col min="1337" max="1337" width="9.375" style="13" bestFit="1" customWidth="1"/>
    <col min="1338" max="1338" width="9.375" style="13" customWidth="1"/>
    <col min="1339" max="1339" width="9.375" style="13" bestFit="1" customWidth="1"/>
    <col min="1340" max="1340" width="9.375" style="13" customWidth="1"/>
    <col min="1341" max="1526" width="9" style="13"/>
    <col min="1527" max="1527" width="3" style="13" customWidth="1"/>
    <col min="1528" max="1528" width="2.5" style="13" customWidth="1"/>
    <col min="1529" max="1529" width="0" style="13" hidden="1" customWidth="1"/>
    <col min="1530" max="1530" width="11" style="13" customWidth="1"/>
    <col min="1531" max="1540" width="6.25" style="13" customWidth="1"/>
    <col min="1541" max="1541" width="4.75" style="13" customWidth="1"/>
    <col min="1542" max="1542" width="0" style="13" hidden="1" customWidth="1"/>
    <col min="1543" max="1543" width="6.875" style="13" customWidth="1"/>
    <col min="1544" max="1544" width="0" style="13" hidden="1" customWidth="1"/>
    <col min="1545" max="1545" width="5.375" style="13" customWidth="1"/>
    <col min="1546" max="1546" width="6" style="13" customWidth="1"/>
    <col min="1547" max="1547" width="6.625" style="13" customWidth="1"/>
    <col min="1548" max="1548" width="5.375" style="13" customWidth="1"/>
    <col min="1549" max="1550" width="6.375" style="13" customWidth="1"/>
    <col min="1551" max="1552" width="5.375" style="13" customWidth="1"/>
    <col min="1553" max="1553" width="0" style="13" hidden="1" customWidth="1"/>
    <col min="1554" max="1554" width="5.375" style="13" customWidth="1"/>
    <col min="1555" max="1580" width="0" style="13" hidden="1" customWidth="1"/>
    <col min="1581" max="1581" width="9.375" style="13" customWidth="1"/>
    <col min="1582" max="1584" width="0" style="13" hidden="1" customWidth="1"/>
    <col min="1585" max="1585" width="7.5" style="13" customWidth="1"/>
    <col min="1586" max="1586" width="12.75" style="13" customWidth="1"/>
    <col min="1587" max="1587" width="9.375" style="13" bestFit="1" customWidth="1"/>
    <col min="1588" max="1588" width="9.375" style="13" customWidth="1"/>
    <col min="1589" max="1589" width="9.375" style="13" bestFit="1" customWidth="1"/>
    <col min="1590" max="1590" width="9.375" style="13" customWidth="1"/>
    <col min="1591" max="1591" width="9.375" style="13" bestFit="1" customWidth="1"/>
    <col min="1592" max="1592" width="9.375" style="13" customWidth="1"/>
    <col min="1593" max="1593" width="9.375" style="13" bestFit="1" customWidth="1"/>
    <col min="1594" max="1594" width="9.375" style="13" customWidth="1"/>
    <col min="1595" max="1595" width="9.375" style="13" bestFit="1" customWidth="1"/>
    <col min="1596" max="1596" width="9.375" style="13" customWidth="1"/>
    <col min="1597" max="1782" width="9" style="13"/>
    <col min="1783" max="1783" width="3" style="13" customWidth="1"/>
    <col min="1784" max="1784" width="2.5" style="13" customWidth="1"/>
    <col min="1785" max="1785" width="0" style="13" hidden="1" customWidth="1"/>
    <col min="1786" max="1786" width="11" style="13" customWidth="1"/>
    <col min="1787" max="1796" width="6.25" style="13" customWidth="1"/>
    <col min="1797" max="1797" width="4.75" style="13" customWidth="1"/>
    <col min="1798" max="1798" width="0" style="13" hidden="1" customWidth="1"/>
    <col min="1799" max="1799" width="6.875" style="13" customWidth="1"/>
    <col min="1800" max="1800" width="0" style="13" hidden="1" customWidth="1"/>
    <col min="1801" max="1801" width="5.375" style="13" customWidth="1"/>
    <col min="1802" max="1802" width="6" style="13" customWidth="1"/>
    <col min="1803" max="1803" width="6.625" style="13" customWidth="1"/>
    <col min="1804" max="1804" width="5.375" style="13" customWidth="1"/>
    <col min="1805" max="1806" width="6.375" style="13" customWidth="1"/>
    <col min="1807" max="1808" width="5.375" style="13" customWidth="1"/>
    <col min="1809" max="1809" width="0" style="13" hidden="1" customWidth="1"/>
    <col min="1810" max="1810" width="5.375" style="13" customWidth="1"/>
    <col min="1811" max="1836" width="0" style="13" hidden="1" customWidth="1"/>
    <col min="1837" max="1837" width="9.375" style="13" customWidth="1"/>
    <col min="1838" max="1840" width="0" style="13" hidden="1" customWidth="1"/>
    <col min="1841" max="1841" width="7.5" style="13" customWidth="1"/>
    <col min="1842" max="1842" width="12.75" style="13" customWidth="1"/>
    <col min="1843" max="1843" width="9.375" style="13" bestFit="1" customWidth="1"/>
    <col min="1844" max="1844" width="9.375" style="13" customWidth="1"/>
    <col min="1845" max="1845" width="9.375" style="13" bestFit="1" customWidth="1"/>
    <col min="1846" max="1846" width="9.375" style="13" customWidth="1"/>
    <col min="1847" max="1847" width="9.375" style="13" bestFit="1" customWidth="1"/>
    <col min="1848" max="1848" width="9.375" style="13" customWidth="1"/>
    <col min="1849" max="1849" width="9.375" style="13" bestFit="1" customWidth="1"/>
    <col min="1850" max="1850" width="9.375" style="13" customWidth="1"/>
    <col min="1851" max="1851" width="9.375" style="13" bestFit="1" customWidth="1"/>
    <col min="1852" max="1852" width="9.375" style="13" customWidth="1"/>
    <col min="1853" max="2038" width="9" style="13"/>
    <col min="2039" max="2039" width="3" style="13" customWidth="1"/>
    <col min="2040" max="2040" width="2.5" style="13" customWidth="1"/>
    <col min="2041" max="2041" width="0" style="13" hidden="1" customWidth="1"/>
    <col min="2042" max="2042" width="11" style="13" customWidth="1"/>
    <col min="2043" max="2052" width="6.25" style="13" customWidth="1"/>
    <col min="2053" max="2053" width="4.75" style="13" customWidth="1"/>
    <col min="2054" max="2054" width="0" style="13" hidden="1" customWidth="1"/>
    <col min="2055" max="2055" width="6.875" style="13" customWidth="1"/>
    <col min="2056" max="2056" width="0" style="13" hidden="1" customWidth="1"/>
    <col min="2057" max="2057" width="5.375" style="13" customWidth="1"/>
    <col min="2058" max="2058" width="6" style="13" customWidth="1"/>
    <col min="2059" max="2059" width="6.625" style="13" customWidth="1"/>
    <col min="2060" max="2060" width="5.375" style="13" customWidth="1"/>
    <col min="2061" max="2062" width="6.375" style="13" customWidth="1"/>
    <col min="2063" max="2064" width="5.375" style="13" customWidth="1"/>
    <col min="2065" max="2065" width="0" style="13" hidden="1" customWidth="1"/>
    <col min="2066" max="2066" width="5.375" style="13" customWidth="1"/>
    <col min="2067" max="2092" width="0" style="13" hidden="1" customWidth="1"/>
    <col min="2093" max="2093" width="9.375" style="13" customWidth="1"/>
    <col min="2094" max="2096" width="0" style="13" hidden="1" customWidth="1"/>
    <col min="2097" max="2097" width="7.5" style="13" customWidth="1"/>
    <col min="2098" max="2098" width="12.75" style="13" customWidth="1"/>
    <col min="2099" max="2099" width="9.375" style="13" bestFit="1" customWidth="1"/>
    <col min="2100" max="2100" width="9.375" style="13" customWidth="1"/>
    <col min="2101" max="2101" width="9.375" style="13" bestFit="1" customWidth="1"/>
    <col min="2102" max="2102" width="9.375" style="13" customWidth="1"/>
    <col min="2103" max="2103" width="9.375" style="13" bestFit="1" customWidth="1"/>
    <col min="2104" max="2104" width="9.375" style="13" customWidth="1"/>
    <col min="2105" max="2105" width="9.375" style="13" bestFit="1" customWidth="1"/>
    <col min="2106" max="2106" width="9.375" style="13" customWidth="1"/>
    <col min="2107" max="2107" width="9.375" style="13" bestFit="1" customWidth="1"/>
    <col min="2108" max="2108" width="9.375" style="13" customWidth="1"/>
    <col min="2109" max="2294" width="9" style="13"/>
    <col min="2295" max="2295" width="3" style="13" customWidth="1"/>
    <col min="2296" max="2296" width="2.5" style="13" customWidth="1"/>
    <col min="2297" max="2297" width="0" style="13" hidden="1" customWidth="1"/>
    <col min="2298" max="2298" width="11" style="13" customWidth="1"/>
    <col min="2299" max="2308" width="6.25" style="13" customWidth="1"/>
    <col min="2309" max="2309" width="4.75" style="13" customWidth="1"/>
    <col min="2310" max="2310" width="0" style="13" hidden="1" customWidth="1"/>
    <col min="2311" max="2311" width="6.875" style="13" customWidth="1"/>
    <col min="2312" max="2312" width="0" style="13" hidden="1" customWidth="1"/>
    <col min="2313" max="2313" width="5.375" style="13" customWidth="1"/>
    <col min="2314" max="2314" width="6" style="13" customWidth="1"/>
    <col min="2315" max="2315" width="6.625" style="13" customWidth="1"/>
    <col min="2316" max="2316" width="5.375" style="13" customWidth="1"/>
    <col min="2317" max="2318" width="6.375" style="13" customWidth="1"/>
    <col min="2319" max="2320" width="5.375" style="13" customWidth="1"/>
    <col min="2321" max="2321" width="0" style="13" hidden="1" customWidth="1"/>
    <col min="2322" max="2322" width="5.375" style="13" customWidth="1"/>
    <col min="2323" max="2348" width="0" style="13" hidden="1" customWidth="1"/>
    <col min="2349" max="2349" width="9.375" style="13" customWidth="1"/>
    <col min="2350" max="2352" width="0" style="13" hidden="1" customWidth="1"/>
    <col min="2353" max="2353" width="7.5" style="13" customWidth="1"/>
    <col min="2354" max="2354" width="12.75" style="13" customWidth="1"/>
    <col min="2355" max="2355" width="9.375" style="13" bestFit="1" customWidth="1"/>
    <col min="2356" max="2356" width="9.375" style="13" customWidth="1"/>
    <col min="2357" max="2357" width="9.375" style="13" bestFit="1" customWidth="1"/>
    <col min="2358" max="2358" width="9.375" style="13" customWidth="1"/>
    <col min="2359" max="2359" width="9.375" style="13" bestFit="1" customWidth="1"/>
    <col min="2360" max="2360" width="9.375" style="13" customWidth="1"/>
    <col min="2361" max="2361" width="9.375" style="13" bestFit="1" customWidth="1"/>
    <col min="2362" max="2362" width="9.375" style="13" customWidth="1"/>
    <col min="2363" max="2363" width="9.375" style="13" bestFit="1" customWidth="1"/>
    <col min="2364" max="2364" width="9.375" style="13" customWidth="1"/>
    <col min="2365" max="2550" width="9" style="13"/>
    <col min="2551" max="2551" width="3" style="13" customWidth="1"/>
    <col min="2552" max="2552" width="2.5" style="13" customWidth="1"/>
    <col min="2553" max="2553" width="0" style="13" hidden="1" customWidth="1"/>
    <col min="2554" max="2554" width="11" style="13" customWidth="1"/>
    <col min="2555" max="2564" width="6.25" style="13" customWidth="1"/>
    <col min="2565" max="2565" width="4.75" style="13" customWidth="1"/>
    <col min="2566" max="2566" width="0" style="13" hidden="1" customWidth="1"/>
    <col min="2567" max="2567" width="6.875" style="13" customWidth="1"/>
    <col min="2568" max="2568" width="0" style="13" hidden="1" customWidth="1"/>
    <col min="2569" max="2569" width="5.375" style="13" customWidth="1"/>
    <col min="2570" max="2570" width="6" style="13" customWidth="1"/>
    <col min="2571" max="2571" width="6.625" style="13" customWidth="1"/>
    <col min="2572" max="2572" width="5.375" style="13" customWidth="1"/>
    <col min="2573" max="2574" width="6.375" style="13" customWidth="1"/>
    <col min="2575" max="2576" width="5.375" style="13" customWidth="1"/>
    <col min="2577" max="2577" width="0" style="13" hidden="1" customWidth="1"/>
    <col min="2578" max="2578" width="5.375" style="13" customWidth="1"/>
    <col min="2579" max="2604" width="0" style="13" hidden="1" customWidth="1"/>
    <col min="2605" max="2605" width="9.375" style="13" customWidth="1"/>
    <col min="2606" max="2608" width="0" style="13" hidden="1" customWidth="1"/>
    <col min="2609" max="2609" width="7.5" style="13" customWidth="1"/>
    <col min="2610" max="2610" width="12.75" style="13" customWidth="1"/>
    <col min="2611" max="2611" width="9.375" style="13" bestFit="1" customWidth="1"/>
    <col min="2612" max="2612" width="9.375" style="13" customWidth="1"/>
    <col min="2613" max="2613" width="9.375" style="13" bestFit="1" customWidth="1"/>
    <col min="2614" max="2614" width="9.375" style="13" customWidth="1"/>
    <col min="2615" max="2615" width="9.375" style="13" bestFit="1" customWidth="1"/>
    <col min="2616" max="2616" width="9.375" style="13" customWidth="1"/>
    <col min="2617" max="2617" width="9.375" style="13" bestFit="1" customWidth="1"/>
    <col min="2618" max="2618" width="9.375" style="13" customWidth="1"/>
    <col min="2619" max="2619" width="9.375" style="13" bestFit="1" customWidth="1"/>
    <col min="2620" max="2620" width="9.375" style="13" customWidth="1"/>
    <col min="2621" max="2806" width="9" style="13"/>
    <col min="2807" max="2807" width="3" style="13" customWidth="1"/>
    <col min="2808" max="2808" width="2.5" style="13" customWidth="1"/>
    <col min="2809" max="2809" width="0" style="13" hidden="1" customWidth="1"/>
    <col min="2810" max="2810" width="11" style="13" customWidth="1"/>
    <col min="2811" max="2820" width="6.25" style="13" customWidth="1"/>
    <col min="2821" max="2821" width="4.75" style="13" customWidth="1"/>
    <col min="2822" max="2822" width="0" style="13" hidden="1" customWidth="1"/>
    <col min="2823" max="2823" width="6.875" style="13" customWidth="1"/>
    <col min="2824" max="2824" width="0" style="13" hidden="1" customWidth="1"/>
    <col min="2825" max="2825" width="5.375" style="13" customWidth="1"/>
    <col min="2826" max="2826" width="6" style="13" customWidth="1"/>
    <col min="2827" max="2827" width="6.625" style="13" customWidth="1"/>
    <col min="2828" max="2828" width="5.375" style="13" customWidth="1"/>
    <col min="2829" max="2830" width="6.375" style="13" customWidth="1"/>
    <col min="2831" max="2832" width="5.375" style="13" customWidth="1"/>
    <col min="2833" max="2833" width="0" style="13" hidden="1" customWidth="1"/>
    <col min="2834" max="2834" width="5.375" style="13" customWidth="1"/>
    <col min="2835" max="2860" width="0" style="13" hidden="1" customWidth="1"/>
    <col min="2861" max="2861" width="9.375" style="13" customWidth="1"/>
    <col min="2862" max="2864" width="0" style="13" hidden="1" customWidth="1"/>
    <col min="2865" max="2865" width="7.5" style="13" customWidth="1"/>
    <col min="2866" max="2866" width="12.75" style="13" customWidth="1"/>
    <col min="2867" max="2867" width="9.375" style="13" bestFit="1" customWidth="1"/>
    <col min="2868" max="2868" width="9.375" style="13" customWidth="1"/>
    <col min="2869" max="2869" width="9.375" style="13" bestFit="1" customWidth="1"/>
    <col min="2870" max="2870" width="9.375" style="13" customWidth="1"/>
    <col min="2871" max="2871" width="9.375" style="13" bestFit="1" customWidth="1"/>
    <col min="2872" max="2872" width="9.375" style="13" customWidth="1"/>
    <col min="2873" max="2873" width="9.375" style="13" bestFit="1" customWidth="1"/>
    <col min="2874" max="2874" width="9.375" style="13" customWidth="1"/>
    <col min="2875" max="2875" width="9.375" style="13" bestFit="1" customWidth="1"/>
    <col min="2876" max="2876" width="9.375" style="13" customWidth="1"/>
    <col min="2877" max="3062" width="9" style="13"/>
    <col min="3063" max="3063" width="3" style="13" customWidth="1"/>
    <col min="3064" max="3064" width="2.5" style="13" customWidth="1"/>
    <col min="3065" max="3065" width="0" style="13" hidden="1" customWidth="1"/>
    <col min="3066" max="3066" width="11" style="13" customWidth="1"/>
    <col min="3067" max="3076" width="6.25" style="13" customWidth="1"/>
    <col min="3077" max="3077" width="4.75" style="13" customWidth="1"/>
    <col min="3078" max="3078" width="0" style="13" hidden="1" customWidth="1"/>
    <col min="3079" max="3079" width="6.875" style="13" customWidth="1"/>
    <col min="3080" max="3080" width="0" style="13" hidden="1" customWidth="1"/>
    <col min="3081" max="3081" width="5.375" style="13" customWidth="1"/>
    <col min="3082" max="3082" width="6" style="13" customWidth="1"/>
    <col min="3083" max="3083" width="6.625" style="13" customWidth="1"/>
    <col min="3084" max="3084" width="5.375" style="13" customWidth="1"/>
    <col min="3085" max="3086" width="6.375" style="13" customWidth="1"/>
    <col min="3087" max="3088" width="5.375" style="13" customWidth="1"/>
    <col min="3089" max="3089" width="0" style="13" hidden="1" customWidth="1"/>
    <col min="3090" max="3090" width="5.375" style="13" customWidth="1"/>
    <col min="3091" max="3116" width="0" style="13" hidden="1" customWidth="1"/>
    <col min="3117" max="3117" width="9.375" style="13" customWidth="1"/>
    <col min="3118" max="3120" width="0" style="13" hidden="1" customWidth="1"/>
    <col min="3121" max="3121" width="7.5" style="13" customWidth="1"/>
    <col min="3122" max="3122" width="12.75" style="13" customWidth="1"/>
    <col min="3123" max="3123" width="9.375" style="13" bestFit="1" customWidth="1"/>
    <col min="3124" max="3124" width="9.375" style="13" customWidth="1"/>
    <col min="3125" max="3125" width="9.375" style="13" bestFit="1" customWidth="1"/>
    <col min="3126" max="3126" width="9.375" style="13" customWidth="1"/>
    <col min="3127" max="3127" width="9.375" style="13" bestFit="1" customWidth="1"/>
    <col min="3128" max="3128" width="9.375" style="13" customWidth="1"/>
    <col min="3129" max="3129" width="9.375" style="13" bestFit="1" customWidth="1"/>
    <col min="3130" max="3130" width="9.375" style="13" customWidth="1"/>
    <col min="3131" max="3131" width="9.375" style="13" bestFit="1" customWidth="1"/>
    <col min="3132" max="3132" width="9.375" style="13" customWidth="1"/>
    <col min="3133" max="3318" width="9" style="13"/>
    <col min="3319" max="3319" width="3" style="13" customWidth="1"/>
    <col min="3320" max="3320" width="2.5" style="13" customWidth="1"/>
    <col min="3321" max="3321" width="0" style="13" hidden="1" customWidth="1"/>
    <col min="3322" max="3322" width="11" style="13" customWidth="1"/>
    <col min="3323" max="3332" width="6.25" style="13" customWidth="1"/>
    <col min="3333" max="3333" width="4.75" style="13" customWidth="1"/>
    <col min="3334" max="3334" width="0" style="13" hidden="1" customWidth="1"/>
    <col min="3335" max="3335" width="6.875" style="13" customWidth="1"/>
    <col min="3336" max="3336" width="0" style="13" hidden="1" customWidth="1"/>
    <col min="3337" max="3337" width="5.375" style="13" customWidth="1"/>
    <col min="3338" max="3338" width="6" style="13" customWidth="1"/>
    <col min="3339" max="3339" width="6.625" style="13" customWidth="1"/>
    <col min="3340" max="3340" width="5.375" style="13" customWidth="1"/>
    <col min="3341" max="3342" width="6.375" style="13" customWidth="1"/>
    <col min="3343" max="3344" width="5.375" style="13" customWidth="1"/>
    <col min="3345" max="3345" width="0" style="13" hidden="1" customWidth="1"/>
    <col min="3346" max="3346" width="5.375" style="13" customWidth="1"/>
    <col min="3347" max="3372" width="0" style="13" hidden="1" customWidth="1"/>
    <col min="3373" max="3373" width="9.375" style="13" customWidth="1"/>
    <col min="3374" max="3376" width="0" style="13" hidden="1" customWidth="1"/>
    <col min="3377" max="3377" width="7.5" style="13" customWidth="1"/>
    <col min="3378" max="3378" width="12.75" style="13" customWidth="1"/>
    <col min="3379" max="3379" width="9.375" style="13" bestFit="1" customWidth="1"/>
    <col min="3380" max="3380" width="9.375" style="13" customWidth="1"/>
    <col min="3381" max="3381" width="9.375" style="13" bestFit="1" customWidth="1"/>
    <col min="3382" max="3382" width="9.375" style="13" customWidth="1"/>
    <col min="3383" max="3383" width="9.375" style="13" bestFit="1" customWidth="1"/>
    <col min="3384" max="3384" width="9.375" style="13" customWidth="1"/>
    <col min="3385" max="3385" width="9.375" style="13" bestFit="1" customWidth="1"/>
    <col min="3386" max="3386" width="9.375" style="13" customWidth="1"/>
    <col min="3387" max="3387" width="9.375" style="13" bestFit="1" customWidth="1"/>
    <col min="3388" max="3388" width="9.375" style="13" customWidth="1"/>
    <col min="3389" max="3574" width="9" style="13"/>
    <col min="3575" max="3575" width="3" style="13" customWidth="1"/>
    <col min="3576" max="3576" width="2.5" style="13" customWidth="1"/>
    <col min="3577" max="3577" width="0" style="13" hidden="1" customWidth="1"/>
    <col min="3578" max="3578" width="11" style="13" customWidth="1"/>
    <col min="3579" max="3588" width="6.25" style="13" customWidth="1"/>
    <col min="3589" max="3589" width="4.75" style="13" customWidth="1"/>
    <col min="3590" max="3590" width="0" style="13" hidden="1" customWidth="1"/>
    <col min="3591" max="3591" width="6.875" style="13" customWidth="1"/>
    <col min="3592" max="3592" width="0" style="13" hidden="1" customWidth="1"/>
    <col min="3593" max="3593" width="5.375" style="13" customWidth="1"/>
    <col min="3594" max="3594" width="6" style="13" customWidth="1"/>
    <col min="3595" max="3595" width="6.625" style="13" customWidth="1"/>
    <col min="3596" max="3596" width="5.375" style="13" customWidth="1"/>
    <col min="3597" max="3598" width="6.375" style="13" customWidth="1"/>
    <col min="3599" max="3600" width="5.375" style="13" customWidth="1"/>
    <col min="3601" max="3601" width="0" style="13" hidden="1" customWidth="1"/>
    <col min="3602" max="3602" width="5.375" style="13" customWidth="1"/>
    <col min="3603" max="3628" width="0" style="13" hidden="1" customWidth="1"/>
    <col min="3629" max="3629" width="9.375" style="13" customWidth="1"/>
    <col min="3630" max="3632" width="0" style="13" hidden="1" customWidth="1"/>
    <col min="3633" max="3633" width="7.5" style="13" customWidth="1"/>
    <col min="3634" max="3634" width="12.75" style="13" customWidth="1"/>
    <col min="3635" max="3635" width="9.375" style="13" bestFit="1" customWidth="1"/>
    <col min="3636" max="3636" width="9.375" style="13" customWidth="1"/>
    <col min="3637" max="3637" width="9.375" style="13" bestFit="1" customWidth="1"/>
    <col min="3638" max="3638" width="9.375" style="13" customWidth="1"/>
    <col min="3639" max="3639" width="9.375" style="13" bestFit="1" customWidth="1"/>
    <col min="3640" max="3640" width="9.375" style="13" customWidth="1"/>
    <col min="3641" max="3641" width="9.375" style="13" bestFit="1" customWidth="1"/>
    <col min="3642" max="3642" width="9.375" style="13" customWidth="1"/>
    <col min="3643" max="3643" width="9.375" style="13" bestFit="1" customWidth="1"/>
    <col min="3644" max="3644" width="9.375" style="13" customWidth="1"/>
    <col min="3645" max="3830" width="9" style="13"/>
    <col min="3831" max="3831" width="3" style="13" customWidth="1"/>
    <col min="3832" max="3832" width="2.5" style="13" customWidth="1"/>
    <col min="3833" max="3833" width="0" style="13" hidden="1" customWidth="1"/>
    <col min="3834" max="3834" width="11" style="13" customWidth="1"/>
    <col min="3835" max="3844" width="6.25" style="13" customWidth="1"/>
    <col min="3845" max="3845" width="4.75" style="13" customWidth="1"/>
    <col min="3846" max="3846" width="0" style="13" hidden="1" customWidth="1"/>
    <col min="3847" max="3847" width="6.875" style="13" customWidth="1"/>
    <col min="3848" max="3848" width="0" style="13" hidden="1" customWidth="1"/>
    <col min="3849" max="3849" width="5.375" style="13" customWidth="1"/>
    <col min="3850" max="3850" width="6" style="13" customWidth="1"/>
    <col min="3851" max="3851" width="6.625" style="13" customWidth="1"/>
    <col min="3852" max="3852" width="5.375" style="13" customWidth="1"/>
    <col min="3853" max="3854" width="6.375" style="13" customWidth="1"/>
    <col min="3855" max="3856" width="5.375" style="13" customWidth="1"/>
    <col min="3857" max="3857" width="0" style="13" hidden="1" customWidth="1"/>
    <col min="3858" max="3858" width="5.375" style="13" customWidth="1"/>
    <col min="3859" max="3884" width="0" style="13" hidden="1" customWidth="1"/>
    <col min="3885" max="3885" width="9.375" style="13" customWidth="1"/>
    <col min="3886" max="3888" width="0" style="13" hidden="1" customWidth="1"/>
    <col min="3889" max="3889" width="7.5" style="13" customWidth="1"/>
    <col min="3890" max="3890" width="12.75" style="13" customWidth="1"/>
    <col min="3891" max="3891" width="9.375" style="13" bestFit="1" customWidth="1"/>
    <col min="3892" max="3892" width="9.375" style="13" customWidth="1"/>
    <col min="3893" max="3893" width="9.375" style="13" bestFit="1" customWidth="1"/>
    <col min="3894" max="3894" width="9.375" style="13" customWidth="1"/>
    <col min="3895" max="3895" width="9.375" style="13" bestFit="1" customWidth="1"/>
    <col min="3896" max="3896" width="9.375" style="13" customWidth="1"/>
    <col min="3897" max="3897" width="9.375" style="13" bestFit="1" customWidth="1"/>
    <col min="3898" max="3898" width="9.375" style="13" customWidth="1"/>
    <col min="3899" max="3899" width="9.375" style="13" bestFit="1" customWidth="1"/>
    <col min="3900" max="3900" width="9.375" style="13" customWidth="1"/>
    <col min="3901" max="4086" width="9" style="13"/>
    <col min="4087" max="4087" width="3" style="13" customWidth="1"/>
    <col min="4088" max="4088" width="2.5" style="13" customWidth="1"/>
    <col min="4089" max="4089" width="0" style="13" hidden="1" customWidth="1"/>
    <col min="4090" max="4090" width="11" style="13" customWidth="1"/>
    <col min="4091" max="4100" width="6.25" style="13" customWidth="1"/>
    <col min="4101" max="4101" width="4.75" style="13" customWidth="1"/>
    <col min="4102" max="4102" width="0" style="13" hidden="1" customWidth="1"/>
    <col min="4103" max="4103" width="6.875" style="13" customWidth="1"/>
    <col min="4104" max="4104" width="0" style="13" hidden="1" customWidth="1"/>
    <col min="4105" max="4105" width="5.375" style="13" customWidth="1"/>
    <col min="4106" max="4106" width="6" style="13" customWidth="1"/>
    <col min="4107" max="4107" width="6.625" style="13" customWidth="1"/>
    <col min="4108" max="4108" width="5.375" style="13" customWidth="1"/>
    <col min="4109" max="4110" width="6.375" style="13" customWidth="1"/>
    <col min="4111" max="4112" width="5.375" style="13" customWidth="1"/>
    <col min="4113" max="4113" width="0" style="13" hidden="1" customWidth="1"/>
    <col min="4114" max="4114" width="5.375" style="13" customWidth="1"/>
    <col min="4115" max="4140" width="0" style="13" hidden="1" customWidth="1"/>
    <col min="4141" max="4141" width="9.375" style="13" customWidth="1"/>
    <col min="4142" max="4144" width="0" style="13" hidden="1" customWidth="1"/>
    <col min="4145" max="4145" width="7.5" style="13" customWidth="1"/>
    <col min="4146" max="4146" width="12.75" style="13" customWidth="1"/>
    <col min="4147" max="4147" width="9.375" style="13" bestFit="1" customWidth="1"/>
    <col min="4148" max="4148" width="9.375" style="13" customWidth="1"/>
    <col min="4149" max="4149" width="9.375" style="13" bestFit="1" customWidth="1"/>
    <col min="4150" max="4150" width="9.375" style="13" customWidth="1"/>
    <col min="4151" max="4151" width="9.375" style="13" bestFit="1" customWidth="1"/>
    <col min="4152" max="4152" width="9.375" style="13" customWidth="1"/>
    <col min="4153" max="4153" width="9.375" style="13" bestFit="1" customWidth="1"/>
    <col min="4154" max="4154" width="9.375" style="13" customWidth="1"/>
    <col min="4155" max="4155" width="9.375" style="13" bestFit="1" customWidth="1"/>
    <col min="4156" max="4156" width="9.375" style="13" customWidth="1"/>
    <col min="4157" max="4342" width="9" style="13"/>
    <col min="4343" max="4343" width="3" style="13" customWidth="1"/>
    <col min="4344" max="4344" width="2.5" style="13" customWidth="1"/>
    <col min="4345" max="4345" width="0" style="13" hidden="1" customWidth="1"/>
    <col min="4346" max="4346" width="11" style="13" customWidth="1"/>
    <col min="4347" max="4356" width="6.25" style="13" customWidth="1"/>
    <col min="4357" max="4357" width="4.75" style="13" customWidth="1"/>
    <col min="4358" max="4358" width="0" style="13" hidden="1" customWidth="1"/>
    <col min="4359" max="4359" width="6.875" style="13" customWidth="1"/>
    <col min="4360" max="4360" width="0" style="13" hidden="1" customWidth="1"/>
    <col min="4361" max="4361" width="5.375" style="13" customWidth="1"/>
    <col min="4362" max="4362" width="6" style="13" customWidth="1"/>
    <col min="4363" max="4363" width="6.625" style="13" customWidth="1"/>
    <col min="4364" max="4364" width="5.375" style="13" customWidth="1"/>
    <col min="4365" max="4366" width="6.375" style="13" customWidth="1"/>
    <col min="4367" max="4368" width="5.375" style="13" customWidth="1"/>
    <col min="4369" max="4369" width="0" style="13" hidden="1" customWidth="1"/>
    <col min="4370" max="4370" width="5.375" style="13" customWidth="1"/>
    <col min="4371" max="4396" width="0" style="13" hidden="1" customWidth="1"/>
    <col min="4397" max="4397" width="9.375" style="13" customWidth="1"/>
    <col min="4398" max="4400" width="0" style="13" hidden="1" customWidth="1"/>
    <col min="4401" max="4401" width="7.5" style="13" customWidth="1"/>
    <col min="4402" max="4402" width="12.75" style="13" customWidth="1"/>
    <col min="4403" max="4403" width="9.375" style="13" bestFit="1" customWidth="1"/>
    <col min="4404" max="4404" width="9.375" style="13" customWidth="1"/>
    <col min="4405" max="4405" width="9.375" style="13" bestFit="1" customWidth="1"/>
    <col min="4406" max="4406" width="9.375" style="13" customWidth="1"/>
    <col min="4407" max="4407" width="9.375" style="13" bestFit="1" customWidth="1"/>
    <col min="4408" max="4408" width="9.375" style="13" customWidth="1"/>
    <col min="4409" max="4409" width="9.375" style="13" bestFit="1" customWidth="1"/>
    <col min="4410" max="4410" width="9.375" style="13" customWidth="1"/>
    <col min="4411" max="4411" width="9.375" style="13" bestFit="1" customWidth="1"/>
    <col min="4412" max="4412" width="9.375" style="13" customWidth="1"/>
    <col min="4413" max="4598" width="9" style="13"/>
    <col min="4599" max="4599" width="3" style="13" customWidth="1"/>
    <col min="4600" max="4600" width="2.5" style="13" customWidth="1"/>
    <col min="4601" max="4601" width="0" style="13" hidden="1" customWidth="1"/>
    <col min="4602" max="4602" width="11" style="13" customWidth="1"/>
    <col min="4603" max="4612" width="6.25" style="13" customWidth="1"/>
    <col min="4613" max="4613" width="4.75" style="13" customWidth="1"/>
    <col min="4614" max="4614" width="0" style="13" hidden="1" customWidth="1"/>
    <col min="4615" max="4615" width="6.875" style="13" customWidth="1"/>
    <col min="4616" max="4616" width="0" style="13" hidden="1" customWidth="1"/>
    <col min="4617" max="4617" width="5.375" style="13" customWidth="1"/>
    <col min="4618" max="4618" width="6" style="13" customWidth="1"/>
    <col min="4619" max="4619" width="6.625" style="13" customWidth="1"/>
    <col min="4620" max="4620" width="5.375" style="13" customWidth="1"/>
    <col min="4621" max="4622" width="6.375" style="13" customWidth="1"/>
    <col min="4623" max="4624" width="5.375" style="13" customWidth="1"/>
    <col min="4625" max="4625" width="0" style="13" hidden="1" customWidth="1"/>
    <col min="4626" max="4626" width="5.375" style="13" customWidth="1"/>
    <col min="4627" max="4652" width="0" style="13" hidden="1" customWidth="1"/>
    <col min="4653" max="4653" width="9.375" style="13" customWidth="1"/>
    <col min="4654" max="4656" width="0" style="13" hidden="1" customWidth="1"/>
    <col min="4657" max="4657" width="7.5" style="13" customWidth="1"/>
    <col min="4658" max="4658" width="12.75" style="13" customWidth="1"/>
    <col min="4659" max="4659" width="9.375" style="13" bestFit="1" customWidth="1"/>
    <col min="4660" max="4660" width="9.375" style="13" customWidth="1"/>
    <col min="4661" max="4661" width="9.375" style="13" bestFit="1" customWidth="1"/>
    <col min="4662" max="4662" width="9.375" style="13" customWidth="1"/>
    <col min="4663" max="4663" width="9.375" style="13" bestFit="1" customWidth="1"/>
    <col min="4664" max="4664" width="9.375" style="13" customWidth="1"/>
    <col min="4665" max="4665" width="9.375" style="13" bestFit="1" customWidth="1"/>
    <col min="4666" max="4666" width="9.375" style="13" customWidth="1"/>
    <col min="4667" max="4667" width="9.375" style="13" bestFit="1" customWidth="1"/>
    <col min="4668" max="4668" width="9.375" style="13" customWidth="1"/>
    <col min="4669" max="4854" width="9" style="13"/>
    <col min="4855" max="4855" width="3" style="13" customWidth="1"/>
    <col min="4856" max="4856" width="2.5" style="13" customWidth="1"/>
    <col min="4857" max="4857" width="0" style="13" hidden="1" customWidth="1"/>
    <col min="4858" max="4858" width="11" style="13" customWidth="1"/>
    <col min="4859" max="4868" width="6.25" style="13" customWidth="1"/>
    <col min="4869" max="4869" width="4.75" style="13" customWidth="1"/>
    <col min="4870" max="4870" width="0" style="13" hidden="1" customWidth="1"/>
    <col min="4871" max="4871" width="6.875" style="13" customWidth="1"/>
    <col min="4872" max="4872" width="0" style="13" hidden="1" customWidth="1"/>
    <col min="4873" max="4873" width="5.375" style="13" customWidth="1"/>
    <col min="4874" max="4874" width="6" style="13" customWidth="1"/>
    <col min="4875" max="4875" width="6.625" style="13" customWidth="1"/>
    <col min="4876" max="4876" width="5.375" style="13" customWidth="1"/>
    <col min="4877" max="4878" width="6.375" style="13" customWidth="1"/>
    <col min="4879" max="4880" width="5.375" style="13" customWidth="1"/>
    <col min="4881" max="4881" width="0" style="13" hidden="1" customWidth="1"/>
    <col min="4882" max="4882" width="5.375" style="13" customWidth="1"/>
    <col min="4883" max="4908" width="0" style="13" hidden="1" customWidth="1"/>
    <col min="4909" max="4909" width="9.375" style="13" customWidth="1"/>
    <col min="4910" max="4912" width="0" style="13" hidden="1" customWidth="1"/>
    <col min="4913" max="4913" width="7.5" style="13" customWidth="1"/>
    <col min="4914" max="4914" width="12.75" style="13" customWidth="1"/>
    <col min="4915" max="4915" width="9.375" style="13" bestFit="1" customWidth="1"/>
    <col min="4916" max="4916" width="9.375" style="13" customWidth="1"/>
    <col min="4917" max="4917" width="9.375" style="13" bestFit="1" customWidth="1"/>
    <col min="4918" max="4918" width="9.375" style="13" customWidth="1"/>
    <col min="4919" max="4919" width="9.375" style="13" bestFit="1" customWidth="1"/>
    <col min="4920" max="4920" width="9.375" style="13" customWidth="1"/>
    <col min="4921" max="4921" width="9.375" style="13" bestFit="1" customWidth="1"/>
    <col min="4922" max="4922" width="9.375" style="13" customWidth="1"/>
    <col min="4923" max="4923" width="9.375" style="13" bestFit="1" customWidth="1"/>
    <col min="4924" max="4924" width="9.375" style="13" customWidth="1"/>
    <col min="4925" max="5110" width="9" style="13"/>
    <col min="5111" max="5111" width="3" style="13" customWidth="1"/>
    <col min="5112" max="5112" width="2.5" style="13" customWidth="1"/>
    <col min="5113" max="5113" width="0" style="13" hidden="1" customWidth="1"/>
    <col min="5114" max="5114" width="11" style="13" customWidth="1"/>
    <col min="5115" max="5124" width="6.25" style="13" customWidth="1"/>
    <col min="5125" max="5125" width="4.75" style="13" customWidth="1"/>
    <col min="5126" max="5126" width="0" style="13" hidden="1" customWidth="1"/>
    <col min="5127" max="5127" width="6.875" style="13" customWidth="1"/>
    <col min="5128" max="5128" width="0" style="13" hidden="1" customWidth="1"/>
    <col min="5129" max="5129" width="5.375" style="13" customWidth="1"/>
    <col min="5130" max="5130" width="6" style="13" customWidth="1"/>
    <col min="5131" max="5131" width="6.625" style="13" customWidth="1"/>
    <col min="5132" max="5132" width="5.375" style="13" customWidth="1"/>
    <col min="5133" max="5134" width="6.375" style="13" customWidth="1"/>
    <col min="5135" max="5136" width="5.375" style="13" customWidth="1"/>
    <col min="5137" max="5137" width="0" style="13" hidden="1" customWidth="1"/>
    <col min="5138" max="5138" width="5.375" style="13" customWidth="1"/>
    <col min="5139" max="5164" width="0" style="13" hidden="1" customWidth="1"/>
    <col min="5165" max="5165" width="9.375" style="13" customWidth="1"/>
    <col min="5166" max="5168" width="0" style="13" hidden="1" customWidth="1"/>
    <col min="5169" max="5169" width="7.5" style="13" customWidth="1"/>
    <col min="5170" max="5170" width="12.75" style="13" customWidth="1"/>
    <col min="5171" max="5171" width="9.375" style="13" bestFit="1" customWidth="1"/>
    <col min="5172" max="5172" width="9.375" style="13" customWidth="1"/>
    <col min="5173" max="5173" width="9.375" style="13" bestFit="1" customWidth="1"/>
    <col min="5174" max="5174" width="9.375" style="13" customWidth="1"/>
    <col min="5175" max="5175" width="9.375" style="13" bestFit="1" customWidth="1"/>
    <col min="5176" max="5176" width="9.375" style="13" customWidth="1"/>
    <col min="5177" max="5177" width="9.375" style="13" bestFit="1" customWidth="1"/>
    <col min="5178" max="5178" width="9.375" style="13" customWidth="1"/>
    <col min="5179" max="5179" width="9.375" style="13" bestFit="1" customWidth="1"/>
    <col min="5180" max="5180" width="9.375" style="13" customWidth="1"/>
    <col min="5181" max="5366" width="9" style="13"/>
    <col min="5367" max="5367" width="3" style="13" customWidth="1"/>
    <col min="5368" max="5368" width="2.5" style="13" customWidth="1"/>
    <col min="5369" max="5369" width="0" style="13" hidden="1" customWidth="1"/>
    <col min="5370" max="5370" width="11" style="13" customWidth="1"/>
    <col min="5371" max="5380" width="6.25" style="13" customWidth="1"/>
    <col min="5381" max="5381" width="4.75" style="13" customWidth="1"/>
    <col min="5382" max="5382" width="0" style="13" hidden="1" customWidth="1"/>
    <col min="5383" max="5383" width="6.875" style="13" customWidth="1"/>
    <col min="5384" max="5384" width="0" style="13" hidden="1" customWidth="1"/>
    <col min="5385" max="5385" width="5.375" style="13" customWidth="1"/>
    <col min="5386" max="5386" width="6" style="13" customWidth="1"/>
    <col min="5387" max="5387" width="6.625" style="13" customWidth="1"/>
    <col min="5388" max="5388" width="5.375" style="13" customWidth="1"/>
    <col min="5389" max="5390" width="6.375" style="13" customWidth="1"/>
    <col min="5391" max="5392" width="5.375" style="13" customWidth="1"/>
    <col min="5393" max="5393" width="0" style="13" hidden="1" customWidth="1"/>
    <col min="5394" max="5394" width="5.375" style="13" customWidth="1"/>
    <col min="5395" max="5420" width="0" style="13" hidden="1" customWidth="1"/>
    <col min="5421" max="5421" width="9.375" style="13" customWidth="1"/>
    <col min="5422" max="5424" width="0" style="13" hidden="1" customWidth="1"/>
    <col min="5425" max="5425" width="7.5" style="13" customWidth="1"/>
    <col min="5426" max="5426" width="12.75" style="13" customWidth="1"/>
    <col min="5427" max="5427" width="9.375" style="13" bestFit="1" customWidth="1"/>
    <col min="5428" max="5428" width="9.375" style="13" customWidth="1"/>
    <col min="5429" max="5429" width="9.375" style="13" bestFit="1" customWidth="1"/>
    <col min="5430" max="5430" width="9.375" style="13" customWidth="1"/>
    <col min="5431" max="5431" width="9.375" style="13" bestFit="1" customWidth="1"/>
    <col min="5432" max="5432" width="9.375" style="13" customWidth="1"/>
    <col min="5433" max="5433" width="9.375" style="13" bestFit="1" customWidth="1"/>
    <col min="5434" max="5434" width="9.375" style="13" customWidth="1"/>
    <col min="5435" max="5435" width="9.375" style="13" bestFit="1" customWidth="1"/>
    <col min="5436" max="5436" width="9.375" style="13" customWidth="1"/>
    <col min="5437" max="5622" width="9" style="13"/>
    <col min="5623" max="5623" width="3" style="13" customWidth="1"/>
    <col min="5624" max="5624" width="2.5" style="13" customWidth="1"/>
    <col min="5625" max="5625" width="0" style="13" hidden="1" customWidth="1"/>
    <col min="5626" max="5626" width="11" style="13" customWidth="1"/>
    <col min="5627" max="5636" width="6.25" style="13" customWidth="1"/>
    <col min="5637" max="5637" width="4.75" style="13" customWidth="1"/>
    <col min="5638" max="5638" width="0" style="13" hidden="1" customWidth="1"/>
    <col min="5639" max="5639" width="6.875" style="13" customWidth="1"/>
    <col min="5640" max="5640" width="0" style="13" hidden="1" customWidth="1"/>
    <col min="5641" max="5641" width="5.375" style="13" customWidth="1"/>
    <col min="5642" max="5642" width="6" style="13" customWidth="1"/>
    <col min="5643" max="5643" width="6.625" style="13" customWidth="1"/>
    <col min="5644" max="5644" width="5.375" style="13" customWidth="1"/>
    <col min="5645" max="5646" width="6.375" style="13" customWidth="1"/>
    <col min="5647" max="5648" width="5.375" style="13" customWidth="1"/>
    <col min="5649" max="5649" width="0" style="13" hidden="1" customWidth="1"/>
    <col min="5650" max="5650" width="5.375" style="13" customWidth="1"/>
    <col min="5651" max="5676" width="0" style="13" hidden="1" customWidth="1"/>
    <col min="5677" max="5677" width="9.375" style="13" customWidth="1"/>
    <col min="5678" max="5680" width="0" style="13" hidden="1" customWidth="1"/>
    <col min="5681" max="5681" width="7.5" style="13" customWidth="1"/>
    <col min="5682" max="5682" width="12.75" style="13" customWidth="1"/>
    <col min="5683" max="5683" width="9.375" style="13" bestFit="1" customWidth="1"/>
    <col min="5684" max="5684" width="9.375" style="13" customWidth="1"/>
    <col min="5685" max="5685" width="9.375" style="13" bestFit="1" customWidth="1"/>
    <col min="5686" max="5686" width="9.375" style="13" customWidth="1"/>
    <col min="5687" max="5687" width="9.375" style="13" bestFit="1" customWidth="1"/>
    <col min="5688" max="5688" width="9.375" style="13" customWidth="1"/>
    <col min="5689" max="5689" width="9.375" style="13" bestFit="1" customWidth="1"/>
    <col min="5690" max="5690" width="9.375" style="13" customWidth="1"/>
    <col min="5691" max="5691" width="9.375" style="13" bestFit="1" customWidth="1"/>
    <col min="5692" max="5692" width="9.375" style="13" customWidth="1"/>
    <col min="5693" max="5878" width="9" style="13"/>
    <col min="5879" max="5879" width="3" style="13" customWidth="1"/>
    <col min="5880" max="5880" width="2.5" style="13" customWidth="1"/>
    <col min="5881" max="5881" width="0" style="13" hidden="1" customWidth="1"/>
    <col min="5882" max="5882" width="11" style="13" customWidth="1"/>
    <col min="5883" max="5892" width="6.25" style="13" customWidth="1"/>
    <col min="5893" max="5893" width="4.75" style="13" customWidth="1"/>
    <col min="5894" max="5894" width="0" style="13" hidden="1" customWidth="1"/>
    <col min="5895" max="5895" width="6.875" style="13" customWidth="1"/>
    <col min="5896" max="5896" width="0" style="13" hidden="1" customWidth="1"/>
    <col min="5897" max="5897" width="5.375" style="13" customWidth="1"/>
    <col min="5898" max="5898" width="6" style="13" customWidth="1"/>
    <col min="5899" max="5899" width="6.625" style="13" customWidth="1"/>
    <col min="5900" max="5900" width="5.375" style="13" customWidth="1"/>
    <col min="5901" max="5902" width="6.375" style="13" customWidth="1"/>
    <col min="5903" max="5904" width="5.375" style="13" customWidth="1"/>
    <col min="5905" max="5905" width="0" style="13" hidden="1" customWidth="1"/>
    <col min="5906" max="5906" width="5.375" style="13" customWidth="1"/>
    <col min="5907" max="5932" width="0" style="13" hidden="1" customWidth="1"/>
    <col min="5933" max="5933" width="9.375" style="13" customWidth="1"/>
    <col min="5934" max="5936" width="0" style="13" hidden="1" customWidth="1"/>
    <col min="5937" max="5937" width="7.5" style="13" customWidth="1"/>
    <col min="5938" max="5938" width="12.75" style="13" customWidth="1"/>
    <col min="5939" max="5939" width="9.375" style="13" bestFit="1" customWidth="1"/>
    <col min="5940" max="5940" width="9.375" style="13" customWidth="1"/>
    <col min="5941" max="5941" width="9.375" style="13" bestFit="1" customWidth="1"/>
    <col min="5942" max="5942" width="9.375" style="13" customWidth="1"/>
    <col min="5943" max="5943" width="9.375" style="13" bestFit="1" customWidth="1"/>
    <col min="5944" max="5944" width="9.375" style="13" customWidth="1"/>
    <col min="5945" max="5945" width="9.375" style="13" bestFit="1" customWidth="1"/>
    <col min="5946" max="5946" width="9.375" style="13" customWidth="1"/>
    <col min="5947" max="5947" width="9.375" style="13" bestFit="1" customWidth="1"/>
    <col min="5948" max="5948" width="9.375" style="13" customWidth="1"/>
    <col min="5949" max="6134" width="9" style="13"/>
    <col min="6135" max="6135" width="3" style="13" customWidth="1"/>
    <col min="6136" max="6136" width="2.5" style="13" customWidth="1"/>
    <col min="6137" max="6137" width="0" style="13" hidden="1" customWidth="1"/>
    <col min="6138" max="6138" width="11" style="13" customWidth="1"/>
    <col min="6139" max="6148" width="6.25" style="13" customWidth="1"/>
    <col min="6149" max="6149" width="4.75" style="13" customWidth="1"/>
    <col min="6150" max="6150" width="0" style="13" hidden="1" customWidth="1"/>
    <col min="6151" max="6151" width="6.875" style="13" customWidth="1"/>
    <col min="6152" max="6152" width="0" style="13" hidden="1" customWidth="1"/>
    <col min="6153" max="6153" width="5.375" style="13" customWidth="1"/>
    <col min="6154" max="6154" width="6" style="13" customWidth="1"/>
    <col min="6155" max="6155" width="6.625" style="13" customWidth="1"/>
    <col min="6156" max="6156" width="5.375" style="13" customWidth="1"/>
    <col min="6157" max="6158" width="6.375" style="13" customWidth="1"/>
    <col min="6159" max="6160" width="5.375" style="13" customWidth="1"/>
    <col min="6161" max="6161" width="0" style="13" hidden="1" customWidth="1"/>
    <col min="6162" max="6162" width="5.375" style="13" customWidth="1"/>
    <col min="6163" max="6188" width="0" style="13" hidden="1" customWidth="1"/>
    <col min="6189" max="6189" width="9.375" style="13" customWidth="1"/>
    <col min="6190" max="6192" width="0" style="13" hidden="1" customWidth="1"/>
    <col min="6193" max="6193" width="7.5" style="13" customWidth="1"/>
    <col min="6194" max="6194" width="12.75" style="13" customWidth="1"/>
    <col min="6195" max="6195" width="9.375" style="13" bestFit="1" customWidth="1"/>
    <col min="6196" max="6196" width="9.375" style="13" customWidth="1"/>
    <col min="6197" max="6197" width="9.375" style="13" bestFit="1" customWidth="1"/>
    <col min="6198" max="6198" width="9.375" style="13" customWidth="1"/>
    <col min="6199" max="6199" width="9.375" style="13" bestFit="1" customWidth="1"/>
    <col min="6200" max="6200" width="9.375" style="13" customWidth="1"/>
    <col min="6201" max="6201" width="9.375" style="13" bestFit="1" customWidth="1"/>
    <col min="6202" max="6202" width="9.375" style="13" customWidth="1"/>
    <col min="6203" max="6203" width="9.375" style="13" bestFit="1" customWidth="1"/>
    <col min="6204" max="6204" width="9.375" style="13" customWidth="1"/>
    <col min="6205" max="6390" width="9" style="13"/>
    <col min="6391" max="6391" width="3" style="13" customWidth="1"/>
    <col min="6392" max="6392" width="2.5" style="13" customWidth="1"/>
    <col min="6393" max="6393" width="0" style="13" hidden="1" customWidth="1"/>
    <col min="6394" max="6394" width="11" style="13" customWidth="1"/>
    <col min="6395" max="6404" width="6.25" style="13" customWidth="1"/>
    <col min="6405" max="6405" width="4.75" style="13" customWidth="1"/>
    <col min="6406" max="6406" width="0" style="13" hidden="1" customWidth="1"/>
    <col min="6407" max="6407" width="6.875" style="13" customWidth="1"/>
    <col min="6408" max="6408" width="0" style="13" hidden="1" customWidth="1"/>
    <col min="6409" max="6409" width="5.375" style="13" customWidth="1"/>
    <col min="6410" max="6410" width="6" style="13" customWidth="1"/>
    <col min="6411" max="6411" width="6.625" style="13" customWidth="1"/>
    <col min="6412" max="6412" width="5.375" style="13" customWidth="1"/>
    <col min="6413" max="6414" width="6.375" style="13" customWidth="1"/>
    <col min="6415" max="6416" width="5.375" style="13" customWidth="1"/>
    <col min="6417" max="6417" width="0" style="13" hidden="1" customWidth="1"/>
    <col min="6418" max="6418" width="5.375" style="13" customWidth="1"/>
    <col min="6419" max="6444" width="0" style="13" hidden="1" customWidth="1"/>
    <col min="6445" max="6445" width="9.375" style="13" customWidth="1"/>
    <col min="6446" max="6448" width="0" style="13" hidden="1" customWidth="1"/>
    <col min="6449" max="6449" width="7.5" style="13" customWidth="1"/>
    <col min="6450" max="6450" width="12.75" style="13" customWidth="1"/>
    <col min="6451" max="6451" width="9.375" style="13" bestFit="1" customWidth="1"/>
    <col min="6452" max="6452" width="9.375" style="13" customWidth="1"/>
    <col min="6453" max="6453" width="9.375" style="13" bestFit="1" customWidth="1"/>
    <col min="6454" max="6454" width="9.375" style="13" customWidth="1"/>
    <col min="6455" max="6455" width="9.375" style="13" bestFit="1" customWidth="1"/>
    <col min="6456" max="6456" width="9.375" style="13" customWidth="1"/>
    <col min="6457" max="6457" width="9.375" style="13" bestFit="1" customWidth="1"/>
    <col min="6458" max="6458" width="9.375" style="13" customWidth="1"/>
    <col min="6459" max="6459" width="9.375" style="13" bestFit="1" customWidth="1"/>
    <col min="6460" max="6460" width="9.375" style="13" customWidth="1"/>
    <col min="6461" max="6646" width="9" style="13"/>
    <col min="6647" max="6647" width="3" style="13" customWidth="1"/>
    <col min="6648" max="6648" width="2.5" style="13" customWidth="1"/>
    <col min="6649" max="6649" width="0" style="13" hidden="1" customWidth="1"/>
    <col min="6650" max="6650" width="11" style="13" customWidth="1"/>
    <col min="6651" max="6660" width="6.25" style="13" customWidth="1"/>
    <col min="6661" max="6661" width="4.75" style="13" customWidth="1"/>
    <col min="6662" max="6662" width="0" style="13" hidden="1" customWidth="1"/>
    <col min="6663" max="6663" width="6.875" style="13" customWidth="1"/>
    <col min="6664" max="6664" width="0" style="13" hidden="1" customWidth="1"/>
    <col min="6665" max="6665" width="5.375" style="13" customWidth="1"/>
    <col min="6666" max="6666" width="6" style="13" customWidth="1"/>
    <col min="6667" max="6667" width="6.625" style="13" customWidth="1"/>
    <col min="6668" max="6668" width="5.375" style="13" customWidth="1"/>
    <col min="6669" max="6670" width="6.375" style="13" customWidth="1"/>
    <col min="6671" max="6672" width="5.375" style="13" customWidth="1"/>
    <col min="6673" max="6673" width="0" style="13" hidden="1" customWidth="1"/>
    <col min="6674" max="6674" width="5.375" style="13" customWidth="1"/>
    <col min="6675" max="6700" width="0" style="13" hidden="1" customWidth="1"/>
    <col min="6701" max="6701" width="9.375" style="13" customWidth="1"/>
    <col min="6702" max="6704" width="0" style="13" hidden="1" customWidth="1"/>
    <col min="6705" max="6705" width="7.5" style="13" customWidth="1"/>
    <col min="6706" max="6706" width="12.75" style="13" customWidth="1"/>
    <col min="6707" max="6707" width="9.375" style="13" bestFit="1" customWidth="1"/>
    <col min="6708" max="6708" width="9.375" style="13" customWidth="1"/>
    <col min="6709" max="6709" width="9.375" style="13" bestFit="1" customWidth="1"/>
    <col min="6710" max="6710" width="9.375" style="13" customWidth="1"/>
    <col min="6711" max="6711" width="9.375" style="13" bestFit="1" customWidth="1"/>
    <col min="6712" max="6712" width="9.375" style="13" customWidth="1"/>
    <col min="6713" max="6713" width="9.375" style="13" bestFit="1" customWidth="1"/>
    <col min="6714" max="6714" width="9.375" style="13" customWidth="1"/>
    <col min="6715" max="6715" width="9.375" style="13" bestFit="1" customWidth="1"/>
    <col min="6716" max="6716" width="9.375" style="13" customWidth="1"/>
    <col min="6717" max="6902" width="9" style="13"/>
    <col min="6903" max="6903" width="3" style="13" customWidth="1"/>
    <col min="6904" max="6904" width="2.5" style="13" customWidth="1"/>
    <col min="6905" max="6905" width="0" style="13" hidden="1" customWidth="1"/>
    <col min="6906" max="6906" width="11" style="13" customWidth="1"/>
    <col min="6907" max="6916" width="6.25" style="13" customWidth="1"/>
    <col min="6917" max="6917" width="4.75" style="13" customWidth="1"/>
    <col min="6918" max="6918" width="0" style="13" hidden="1" customWidth="1"/>
    <col min="6919" max="6919" width="6.875" style="13" customWidth="1"/>
    <col min="6920" max="6920" width="0" style="13" hidden="1" customWidth="1"/>
    <col min="6921" max="6921" width="5.375" style="13" customWidth="1"/>
    <col min="6922" max="6922" width="6" style="13" customWidth="1"/>
    <col min="6923" max="6923" width="6.625" style="13" customWidth="1"/>
    <col min="6924" max="6924" width="5.375" style="13" customWidth="1"/>
    <col min="6925" max="6926" width="6.375" style="13" customWidth="1"/>
    <col min="6927" max="6928" width="5.375" style="13" customWidth="1"/>
    <col min="6929" max="6929" width="0" style="13" hidden="1" customWidth="1"/>
    <col min="6930" max="6930" width="5.375" style="13" customWidth="1"/>
    <col min="6931" max="6956" width="0" style="13" hidden="1" customWidth="1"/>
    <col min="6957" max="6957" width="9.375" style="13" customWidth="1"/>
    <col min="6958" max="6960" width="0" style="13" hidden="1" customWidth="1"/>
    <col min="6961" max="6961" width="7.5" style="13" customWidth="1"/>
    <col min="6962" max="6962" width="12.75" style="13" customWidth="1"/>
    <col min="6963" max="6963" width="9.375" style="13" bestFit="1" customWidth="1"/>
    <col min="6964" max="6964" width="9.375" style="13" customWidth="1"/>
    <col min="6965" max="6965" width="9.375" style="13" bestFit="1" customWidth="1"/>
    <col min="6966" max="6966" width="9.375" style="13" customWidth="1"/>
    <col min="6967" max="6967" width="9.375" style="13" bestFit="1" customWidth="1"/>
    <col min="6968" max="6968" width="9.375" style="13" customWidth="1"/>
    <col min="6969" max="6969" width="9.375" style="13" bestFit="1" customWidth="1"/>
    <col min="6970" max="6970" width="9.375" style="13" customWidth="1"/>
    <col min="6971" max="6971" width="9.375" style="13" bestFit="1" customWidth="1"/>
    <col min="6972" max="6972" width="9.375" style="13" customWidth="1"/>
    <col min="6973" max="7158" width="9" style="13"/>
    <col min="7159" max="7159" width="3" style="13" customWidth="1"/>
    <col min="7160" max="7160" width="2.5" style="13" customWidth="1"/>
    <col min="7161" max="7161" width="0" style="13" hidden="1" customWidth="1"/>
    <col min="7162" max="7162" width="11" style="13" customWidth="1"/>
    <col min="7163" max="7172" width="6.25" style="13" customWidth="1"/>
    <col min="7173" max="7173" width="4.75" style="13" customWidth="1"/>
    <col min="7174" max="7174" width="0" style="13" hidden="1" customWidth="1"/>
    <col min="7175" max="7175" width="6.875" style="13" customWidth="1"/>
    <col min="7176" max="7176" width="0" style="13" hidden="1" customWidth="1"/>
    <col min="7177" max="7177" width="5.375" style="13" customWidth="1"/>
    <col min="7178" max="7178" width="6" style="13" customWidth="1"/>
    <col min="7179" max="7179" width="6.625" style="13" customWidth="1"/>
    <col min="7180" max="7180" width="5.375" style="13" customWidth="1"/>
    <col min="7181" max="7182" width="6.375" style="13" customWidth="1"/>
    <col min="7183" max="7184" width="5.375" style="13" customWidth="1"/>
    <col min="7185" max="7185" width="0" style="13" hidden="1" customWidth="1"/>
    <col min="7186" max="7186" width="5.375" style="13" customWidth="1"/>
    <col min="7187" max="7212" width="0" style="13" hidden="1" customWidth="1"/>
    <col min="7213" max="7213" width="9.375" style="13" customWidth="1"/>
    <col min="7214" max="7216" width="0" style="13" hidden="1" customWidth="1"/>
    <col min="7217" max="7217" width="7.5" style="13" customWidth="1"/>
    <col min="7218" max="7218" width="12.75" style="13" customWidth="1"/>
    <col min="7219" max="7219" width="9.375" style="13" bestFit="1" customWidth="1"/>
    <col min="7220" max="7220" width="9.375" style="13" customWidth="1"/>
    <col min="7221" max="7221" width="9.375" style="13" bestFit="1" customWidth="1"/>
    <col min="7222" max="7222" width="9.375" style="13" customWidth="1"/>
    <col min="7223" max="7223" width="9.375" style="13" bestFit="1" customWidth="1"/>
    <col min="7224" max="7224" width="9.375" style="13" customWidth="1"/>
    <col min="7225" max="7225" width="9.375" style="13" bestFit="1" customWidth="1"/>
    <col min="7226" max="7226" width="9.375" style="13" customWidth="1"/>
    <col min="7227" max="7227" width="9.375" style="13" bestFit="1" customWidth="1"/>
    <col min="7228" max="7228" width="9.375" style="13" customWidth="1"/>
    <col min="7229" max="7414" width="9" style="13"/>
    <col min="7415" max="7415" width="3" style="13" customWidth="1"/>
    <col min="7416" max="7416" width="2.5" style="13" customWidth="1"/>
    <col min="7417" max="7417" width="0" style="13" hidden="1" customWidth="1"/>
    <col min="7418" max="7418" width="11" style="13" customWidth="1"/>
    <col min="7419" max="7428" width="6.25" style="13" customWidth="1"/>
    <col min="7429" max="7429" width="4.75" style="13" customWidth="1"/>
    <col min="7430" max="7430" width="0" style="13" hidden="1" customWidth="1"/>
    <col min="7431" max="7431" width="6.875" style="13" customWidth="1"/>
    <col min="7432" max="7432" width="0" style="13" hidden="1" customWidth="1"/>
    <col min="7433" max="7433" width="5.375" style="13" customWidth="1"/>
    <col min="7434" max="7434" width="6" style="13" customWidth="1"/>
    <col min="7435" max="7435" width="6.625" style="13" customWidth="1"/>
    <col min="7436" max="7436" width="5.375" style="13" customWidth="1"/>
    <col min="7437" max="7438" width="6.375" style="13" customWidth="1"/>
    <col min="7439" max="7440" width="5.375" style="13" customWidth="1"/>
    <col min="7441" max="7441" width="0" style="13" hidden="1" customWidth="1"/>
    <col min="7442" max="7442" width="5.375" style="13" customWidth="1"/>
    <col min="7443" max="7468" width="0" style="13" hidden="1" customWidth="1"/>
    <col min="7469" max="7469" width="9.375" style="13" customWidth="1"/>
    <col min="7470" max="7472" width="0" style="13" hidden="1" customWidth="1"/>
    <col min="7473" max="7473" width="7.5" style="13" customWidth="1"/>
    <col min="7474" max="7474" width="12.75" style="13" customWidth="1"/>
    <col min="7475" max="7475" width="9.375" style="13" bestFit="1" customWidth="1"/>
    <col min="7476" max="7476" width="9.375" style="13" customWidth="1"/>
    <col min="7477" max="7477" width="9.375" style="13" bestFit="1" customWidth="1"/>
    <col min="7478" max="7478" width="9.375" style="13" customWidth="1"/>
    <col min="7479" max="7479" width="9.375" style="13" bestFit="1" customWidth="1"/>
    <col min="7480" max="7480" width="9.375" style="13" customWidth="1"/>
    <col min="7481" max="7481" width="9.375" style="13" bestFit="1" customWidth="1"/>
    <col min="7482" max="7482" width="9.375" style="13" customWidth="1"/>
    <col min="7483" max="7483" width="9.375" style="13" bestFit="1" customWidth="1"/>
    <col min="7484" max="7484" width="9.375" style="13" customWidth="1"/>
    <col min="7485" max="7670" width="9" style="13"/>
    <col min="7671" max="7671" width="3" style="13" customWidth="1"/>
    <col min="7672" max="7672" width="2.5" style="13" customWidth="1"/>
    <col min="7673" max="7673" width="0" style="13" hidden="1" customWidth="1"/>
    <col min="7674" max="7674" width="11" style="13" customWidth="1"/>
    <col min="7675" max="7684" width="6.25" style="13" customWidth="1"/>
    <col min="7685" max="7685" width="4.75" style="13" customWidth="1"/>
    <col min="7686" max="7686" width="0" style="13" hidden="1" customWidth="1"/>
    <col min="7687" max="7687" width="6.875" style="13" customWidth="1"/>
    <col min="7688" max="7688" width="0" style="13" hidden="1" customWidth="1"/>
    <col min="7689" max="7689" width="5.375" style="13" customWidth="1"/>
    <col min="7690" max="7690" width="6" style="13" customWidth="1"/>
    <col min="7691" max="7691" width="6.625" style="13" customWidth="1"/>
    <col min="7692" max="7692" width="5.375" style="13" customWidth="1"/>
    <col min="7693" max="7694" width="6.375" style="13" customWidth="1"/>
    <col min="7695" max="7696" width="5.375" style="13" customWidth="1"/>
    <col min="7697" max="7697" width="0" style="13" hidden="1" customWidth="1"/>
    <col min="7698" max="7698" width="5.375" style="13" customWidth="1"/>
    <col min="7699" max="7724" width="0" style="13" hidden="1" customWidth="1"/>
    <col min="7725" max="7725" width="9.375" style="13" customWidth="1"/>
    <col min="7726" max="7728" width="0" style="13" hidden="1" customWidth="1"/>
    <col min="7729" max="7729" width="7.5" style="13" customWidth="1"/>
    <col min="7730" max="7730" width="12.75" style="13" customWidth="1"/>
    <col min="7731" max="7731" width="9.375" style="13" bestFit="1" customWidth="1"/>
    <col min="7732" max="7732" width="9.375" style="13" customWidth="1"/>
    <col min="7733" max="7733" width="9.375" style="13" bestFit="1" customWidth="1"/>
    <col min="7734" max="7734" width="9.375" style="13" customWidth="1"/>
    <col min="7735" max="7735" width="9.375" style="13" bestFit="1" customWidth="1"/>
    <col min="7736" max="7736" width="9.375" style="13" customWidth="1"/>
    <col min="7737" max="7737" width="9.375" style="13" bestFit="1" customWidth="1"/>
    <col min="7738" max="7738" width="9.375" style="13" customWidth="1"/>
    <col min="7739" max="7739" width="9.375" style="13" bestFit="1" customWidth="1"/>
    <col min="7740" max="7740" width="9.375" style="13" customWidth="1"/>
    <col min="7741" max="7926" width="9" style="13"/>
    <col min="7927" max="7927" width="3" style="13" customWidth="1"/>
    <col min="7928" max="7928" width="2.5" style="13" customWidth="1"/>
    <col min="7929" max="7929" width="0" style="13" hidden="1" customWidth="1"/>
    <col min="7930" max="7930" width="11" style="13" customWidth="1"/>
    <col min="7931" max="7940" width="6.25" style="13" customWidth="1"/>
    <col min="7941" max="7941" width="4.75" style="13" customWidth="1"/>
    <col min="7942" max="7942" width="0" style="13" hidden="1" customWidth="1"/>
    <col min="7943" max="7943" width="6.875" style="13" customWidth="1"/>
    <col min="7944" max="7944" width="0" style="13" hidden="1" customWidth="1"/>
    <col min="7945" max="7945" width="5.375" style="13" customWidth="1"/>
    <col min="7946" max="7946" width="6" style="13" customWidth="1"/>
    <col min="7947" max="7947" width="6.625" style="13" customWidth="1"/>
    <col min="7948" max="7948" width="5.375" style="13" customWidth="1"/>
    <col min="7949" max="7950" width="6.375" style="13" customWidth="1"/>
    <col min="7951" max="7952" width="5.375" style="13" customWidth="1"/>
    <col min="7953" max="7953" width="0" style="13" hidden="1" customWidth="1"/>
    <col min="7954" max="7954" width="5.375" style="13" customWidth="1"/>
    <col min="7955" max="7980" width="0" style="13" hidden="1" customWidth="1"/>
    <col min="7981" max="7981" width="9.375" style="13" customWidth="1"/>
    <col min="7982" max="7984" width="0" style="13" hidden="1" customWidth="1"/>
    <col min="7985" max="7985" width="7.5" style="13" customWidth="1"/>
    <col min="7986" max="7986" width="12.75" style="13" customWidth="1"/>
    <col min="7987" max="7987" width="9.375" style="13" bestFit="1" customWidth="1"/>
    <col min="7988" max="7988" width="9.375" style="13" customWidth="1"/>
    <col min="7989" max="7989" width="9.375" style="13" bestFit="1" customWidth="1"/>
    <col min="7990" max="7990" width="9.375" style="13" customWidth="1"/>
    <col min="7991" max="7991" width="9.375" style="13" bestFit="1" customWidth="1"/>
    <col min="7992" max="7992" width="9.375" style="13" customWidth="1"/>
    <col min="7993" max="7993" width="9.375" style="13" bestFit="1" customWidth="1"/>
    <col min="7994" max="7994" width="9.375" style="13" customWidth="1"/>
    <col min="7995" max="7995" width="9.375" style="13" bestFit="1" customWidth="1"/>
    <col min="7996" max="7996" width="9.375" style="13" customWidth="1"/>
    <col min="7997" max="8182" width="9" style="13"/>
    <col min="8183" max="8183" width="3" style="13" customWidth="1"/>
    <col min="8184" max="8184" width="2.5" style="13" customWidth="1"/>
    <col min="8185" max="8185" width="0" style="13" hidden="1" customWidth="1"/>
    <col min="8186" max="8186" width="11" style="13" customWidth="1"/>
    <col min="8187" max="8196" width="6.25" style="13" customWidth="1"/>
    <col min="8197" max="8197" width="4.75" style="13" customWidth="1"/>
    <col min="8198" max="8198" width="0" style="13" hidden="1" customWidth="1"/>
    <col min="8199" max="8199" width="6.875" style="13" customWidth="1"/>
    <col min="8200" max="8200" width="0" style="13" hidden="1" customWidth="1"/>
    <col min="8201" max="8201" width="5.375" style="13" customWidth="1"/>
    <col min="8202" max="8202" width="6" style="13" customWidth="1"/>
    <col min="8203" max="8203" width="6.625" style="13" customWidth="1"/>
    <col min="8204" max="8204" width="5.375" style="13" customWidth="1"/>
    <col min="8205" max="8206" width="6.375" style="13" customWidth="1"/>
    <col min="8207" max="8208" width="5.375" style="13" customWidth="1"/>
    <col min="8209" max="8209" width="0" style="13" hidden="1" customWidth="1"/>
    <col min="8210" max="8210" width="5.375" style="13" customWidth="1"/>
    <col min="8211" max="8236" width="0" style="13" hidden="1" customWidth="1"/>
    <col min="8237" max="8237" width="9.375" style="13" customWidth="1"/>
    <col min="8238" max="8240" width="0" style="13" hidden="1" customWidth="1"/>
    <col min="8241" max="8241" width="7.5" style="13" customWidth="1"/>
    <col min="8242" max="8242" width="12.75" style="13" customWidth="1"/>
    <col min="8243" max="8243" width="9.375" style="13" bestFit="1" customWidth="1"/>
    <col min="8244" max="8244" width="9.375" style="13" customWidth="1"/>
    <col min="8245" max="8245" width="9.375" style="13" bestFit="1" customWidth="1"/>
    <col min="8246" max="8246" width="9.375" style="13" customWidth="1"/>
    <col min="8247" max="8247" width="9.375" style="13" bestFit="1" customWidth="1"/>
    <col min="8248" max="8248" width="9.375" style="13" customWidth="1"/>
    <col min="8249" max="8249" width="9.375" style="13" bestFit="1" customWidth="1"/>
    <col min="8250" max="8250" width="9.375" style="13" customWidth="1"/>
    <col min="8251" max="8251" width="9.375" style="13" bestFit="1" customWidth="1"/>
    <col min="8252" max="8252" width="9.375" style="13" customWidth="1"/>
    <col min="8253" max="8438" width="9" style="13"/>
    <col min="8439" max="8439" width="3" style="13" customWidth="1"/>
    <col min="8440" max="8440" width="2.5" style="13" customWidth="1"/>
    <col min="8441" max="8441" width="0" style="13" hidden="1" customWidth="1"/>
    <col min="8442" max="8442" width="11" style="13" customWidth="1"/>
    <col min="8443" max="8452" width="6.25" style="13" customWidth="1"/>
    <col min="8453" max="8453" width="4.75" style="13" customWidth="1"/>
    <col min="8454" max="8454" width="0" style="13" hidden="1" customWidth="1"/>
    <col min="8455" max="8455" width="6.875" style="13" customWidth="1"/>
    <col min="8456" max="8456" width="0" style="13" hidden="1" customWidth="1"/>
    <col min="8457" max="8457" width="5.375" style="13" customWidth="1"/>
    <col min="8458" max="8458" width="6" style="13" customWidth="1"/>
    <col min="8459" max="8459" width="6.625" style="13" customWidth="1"/>
    <col min="8460" max="8460" width="5.375" style="13" customWidth="1"/>
    <col min="8461" max="8462" width="6.375" style="13" customWidth="1"/>
    <col min="8463" max="8464" width="5.375" style="13" customWidth="1"/>
    <col min="8465" max="8465" width="0" style="13" hidden="1" customWidth="1"/>
    <col min="8466" max="8466" width="5.375" style="13" customWidth="1"/>
    <col min="8467" max="8492" width="0" style="13" hidden="1" customWidth="1"/>
    <col min="8493" max="8493" width="9.375" style="13" customWidth="1"/>
    <col min="8494" max="8496" width="0" style="13" hidden="1" customWidth="1"/>
    <col min="8497" max="8497" width="7.5" style="13" customWidth="1"/>
    <col min="8498" max="8498" width="12.75" style="13" customWidth="1"/>
    <col min="8499" max="8499" width="9.375" style="13" bestFit="1" customWidth="1"/>
    <col min="8500" max="8500" width="9.375" style="13" customWidth="1"/>
    <col min="8501" max="8501" width="9.375" style="13" bestFit="1" customWidth="1"/>
    <col min="8502" max="8502" width="9.375" style="13" customWidth="1"/>
    <col min="8503" max="8503" width="9.375" style="13" bestFit="1" customWidth="1"/>
    <col min="8504" max="8504" width="9.375" style="13" customWidth="1"/>
    <col min="8505" max="8505" width="9.375" style="13" bestFit="1" customWidth="1"/>
    <col min="8506" max="8506" width="9.375" style="13" customWidth="1"/>
    <col min="8507" max="8507" width="9.375" style="13" bestFit="1" customWidth="1"/>
    <col min="8508" max="8508" width="9.375" style="13" customWidth="1"/>
    <col min="8509" max="8694" width="9" style="13"/>
    <col min="8695" max="8695" width="3" style="13" customWidth="1"/>
    <col min="8696" max="8696" width="2.5" style="13" customWidth="1"/>
    <col min="8697" max="8697" width="0" style="13" hidden="1" customWidth="1"/>
    <col min="8698" max="8698" width="11" style="13" customWidth="1"/>
    <col min="8699" max="8708" width="6.25" style="13" customWidth="1"/>
    <col min="8709" max="8709" width="4.75" style="13" customWidth="1"/>
    <col min="8710" max="8710" width="0" style="13" hidden="1" customWidth="1"/>
    <col min="8711" max="8711" width="6.875" style="13" customWidth="1"/>
    <col min="8712" max="8712" width="0" style="13" hidden="1" customWidth="1"/>
    <col min="8713" max="8713" width="5.375" style="13" customWidth="1"/>
    <col min="8714" max="8714" width="6" style="13" customWidth="1"/>
    <col min="8715" max="8715" width="6.625" style="13" customWidth="1"/>
    <col min="8716" max="8716" width="5.375" style="13" customWidth="1"/>
    <col min="8717" max="8718" width="6.375" style="13" customWidth="1"/>
    <col min="8719" max="8720" width="5.375" style="13" customWidth="1"/>
    <col min="8721" max="8721" width="0" style="13" hidden="1" customWidth="1"/>
    <col min="8722" max="8722" width="5.375" style="13" customWidth="1"/>
    <col min="8723" max="8748" width="0" style="13" hidden="1" customWidth="1"/>
    <col min="8749" max="8749" width="9.375" style="13" customWidth="1"/>
    <col min="8750" max="8752" width="0" style="13" hidden="1" customWidth="1"/>
    <col min="8753" max="8753" width="7.5" style="13" customWidth="1"/>
    <col min="8754" max="8754" width="12.75" style="13" customWidth="1"/>
    <col min="8755" max="8755" width="9.375" style="13" bestFit="1" customWidth="1"/>
    <col min="8756" max="8756" width="9.375" style="13" customWidth="1"/>
    <col min="8757" max="8757" width="9.375" style="13" bestFit="1" customWidth="1"/>
    <col min="8758" max="8758" width="9.375" style="13" customWidth="1"/>
    <col min="8759" max="8759" width="9.375" style="13" bestFit="1" customWidth="1"/>
    <col min="8760" max="8760" width="9.375" style="13" customWidth="1"/>
    <col min="8761" max="8761" width="9.375" style="13" bestFit="1" customWidth="1"/>
    <col min="8762" max="8762" width="9.375" style="13" customWidth="1"/>
    <col min="8763" max="8763" width="9.375" style="13" bestFit="1" customWidth="1"/>
    <col min="8764" max="8764" width="9.375" style="13" customWidth="1"/>
    <col min="8765" max="8950" width="9" style="13"/>
    <col min="8951" max="8951" width="3" style="13" customWidth="1"/>
    <col min="8952" max="8952" width="2.5" style="13" customWidth="1"/>
    <col min="8953" max="8953" width="0" style="13" hidden="1" customWidth="1"/>
    <col min="8954" max="8954" width="11" style="13" customWidth="1"/>
    <col min="8955" max="8964" width="6.25" style="13" customWidth="1"/>
    <col min="8965" max="8965" width="4.75" style="13" customWidth="1"/>
    <col min="8966" max="8966" width="0" style="13" hidden="1" customWidth="1"/>
    <col min="8967" max="8967" width="6.875" style="13" customWidth="1"/>
    <col min="8968" max="8968" width="0" style="13" hidden="1" customWidth="1"/>
    <col min="8969" max="8969" width="5.375" style="13" customWidth="1"/>
    <col min="8970" max="8970" width="6" style="13" customWidth="1"/>
    <col min="8971" max="8971" width="6.625" style="13" customWidth="1"/>
    <col min="8972" max="8972" width="5.375" style="13" customWidth="1"/>
    <col min="8973" max="8974" width="6.375" style="13" customWidth="1"/>
    <col min="8975" max="8976" width="5.375" style="13" customWidth="1"/>
    <col min="8977" max="8977" width="0" style="13" hidden="1" customWidth="1"/>
    <col min="8978" max="8978" width="5.375" style="13" customWidth="1"/>
    <col min="8979" max="9004" width="0" style="13" hidden="1" customWidth="1"/>
    <col min="9005" max="9005" width="9.375" style="13" customWidth="1"/>
    <col min="9006" max="9008" width="0" style="13" hidden="1" customWidth="1"/>
    <col min="9009" max="9009" width="7.5" style="13" customWidth="1"/>
    <col min="9010" max="9010" width="12.75" style="13" customWidth="1"/>
    <col min="9011" max="9011" width="9.375" style="13" bestFit="1" customWidth="1"/>
    <col min="9012" max="9012" width="9.375" style="13" customWidth="1"/>
    <col min="9013" max="9013" width="9.375" style="13" bestFit="1" customWidth="1"/>
    <col min="9014" max="9014" width="9.375" style="13" customWidth="1"/>
    <col min="9015" max="9015" width="9.375" style="13" bestFit="1" customWidth="1"/>
    <col min="9016" max="9016" width="9.375" style="13" customWidth="1"/>
    <col min="9017" max="9017" width="9.375" style="13" bestFit="1" customWidth="1"/>
    <col min="9018" max="9018" width="9.375" style="13" customWidth="1"/>
    <col min="9019" max="9019" width="9.375" style="13" bestFit="1" customWidth="1"/>
    <col min="9020" max="9020" width="9.375" style="13" customWidth="1"/>
    <col min="9021" max="9206" width="9" style="13"/>
    <col min="9207" max="9207" width="3" style="13" customWidth="1"/>
    <col min="9208" max="9208" width="2.5" style="13" customWidth="1"/>
    <col min="9209" max="9209" width="0" style="13" hidden="1" customWidth="1"/>
    <col min="9210" max="9210" width="11" style="13" customWidth="1"/>
    <col min="9211" max="9220" width="6.25" style="13" customWidth="1"/>
    <col min="9221" max="9221" width="4.75" style="13" customWidth="1"/>
    <col min="9222" max="9222" width="0" style="13" hidden="1" customWidth="1"/>
    <col min="9223" max="9223" width="6.875" style="13" customWidth="1"/>
    <col min="9224" max="9224" width="0" style="13" hidden="1" customWidth="1"/>
    <col min="9225" max="9225" width="5.375" style="13" customWidth="1"/>
    <col min="9226" max="9226" width="6" style="13" customWidth="1"/>
    <col min="9227" max="9227" width="6.625" style="13" customWidth="1"/>
    <col min="9228" max="9228" width="5.375" style="13" customWidth="1"/>
    <col min="9229" max="9230" width="6.375" style="13" customWidth="1"/>
    <col min="9231" max="9232" width="5.375" style="13" customWidth="1"/>
    <col min="9233" max="9233" width="0" style="13" hidden="1" customWidth="1"/>
    <col min="9234" max="9234" width="5.375" style="13" customWidth="1"/>
    <col min="9235" max="9260" width="0" style="13" hidden="1" customWidth="1"/>
    <col min="9261" max="9261" width="9.375" style="13" customWidth="1"/>
    <col min="9262" max="9264" width="0" style="13" hidden="1" customWidth="1"/>
    <col min="9265" max="9265" width="7.5" style="13" customWidth="1"/>
    <col min="9266" max="9266" width="12.75" style="13" customWidth="1"/>
    <col min="9267" max="9267" width="9.375" style="13" bestFit="1" customWidth="1"/>
    <col min="9268" max="9268" width="9.375" style="13" customWidth="1"/>
    <col min="9269" max="9269" width="9.375" style="13" bestFit="1" customWidth="1"/>
    <col min="9270" max="9270" width="9.375" style="13" customWidth="1"/>
    <col min="9271" max="9271" width="9.375" style="13" bestFit="1" customWidth="1"/>
    <col min="9272" max="9272" width="9.375" style="13" customWidth="1"/>
    <col min="9273" max="9273" width="9.375" style="13" bestFit="1" customWidth="1"/>
    <col min="9274" max="9274" width="9.375" style="13" customWidth="1"/>
    <col min="9275" max="9275" width="9.375" style="13" bestFit="1" customWidth="1"/>
    <col min="9276" max="9276" width="9.375" style="13" customWidth="1"/>
    <col min="9277" max="9462" width="9" style="13"/>
    <col min="9463" max="9463" width="3" style="13" customWidth="1"/>
    <col min="9464" max="9464" width="2.5" style="13" customWidth="1"/>
    <col min="9465" max="9465" width="0" style="13" hidden="1" customWidth="1"/>
    <col min="9466" max="9466" width="11" style="13" customWidth="1"/>
    <col min="9467" max="9476" width="6.25" style="13" customWidth="1"/>
    <col min="9477" max="9477" width="4.75" style="13" customWidth="1"/>
    <col min="9478" max="9478" width="0" style="13" hidden="1" customWidth="1"/>
    <col min="9479" max="9479" width="6.875" style="13" customWidth="1"/>
    <col min="9480" max="9480" width="0" style="13" hidden="1" customWidth="1"/>
    <col min="9481" max="9481" width="5.375" style="13" customWidth="1"/>
    <col min="9482" max="9482" width="6" style="13" customWidth="1"/>
    <col min="9483" max="9483" width="6.625" style="13" customWidth="1"/>
    <col min="9484" max="9484" width="5.375" style="13" customWidth="1"/>
    <col min="9485" max="9486" width="6.375" style="13" customWidth="1"/>
    <col min="9487" max="9488" width="5.375" style="13" customWidth="1"/>
    <col min="9489" max="9489" width="0" style="13" hidden="1" customWidth="1"/>
    <col min="9490" max="9490" width="5.375" style="13" customWidth="1"/>
    <col min="9491" max="9516" width="0" style="13" hidden="1" customWidth="1"/>
    <col min="9517" max="9517" width="9.375" style="13" customWidth="1"/>
    <col min="9518" max="9520" width="0" style="13" hidden="1" customWidth="1"/>
    <col min="9521" max="9521" width="7.5" style="13" customWidth="1"/>
    <col min="9522" max="9522" width="12.75" style="13" customWidth="1"/>
    <col min="9523" max="9523" width="9.375" style="13" bestFit="1" customWidth="1"/>
    <col min="9524" max="9524" width="9.375" style="13" customWidth="1"/>
    <col min="9525" max="9525" width="9.375" style="13" bestFit="1" customWidth="1"/>
    <col min="9526" max="9526" width="9.375" style="13" customWidth="1"/>
    <col min="9527" max="9527" width="9.375" style="13" bestFit="1" customWidth="1"/>
    <col min="9528" max="9528" width="9.375" style="13" customWidth="1"/>
    <col min="9529" max="9529" width="9.375" style="13" bestFit="1" customWidth="1"/>
    <col min="9530" max="9530" width="9.375" style="13" customWidth="1"/>
    <col min="9531" max="9531" width="9.375" style="13" bestFit="1" customWidth="1"/>
    <col min="9532" max="9532" width="9.375" style="13" customWidth="1"/>
    <col min="9533" max="9718" width="9" style="13"/>
    <col min="9719" max="9719" width="3" style="13" customWidth="1"/>
    <col min="9720" max="9720" width="2.5" style="13" customWidth="1"/>
    <col min="9721" max="9721" width="0" style="13" hidden="1" customWidth="1"/>
    <col min="9722" max="9722" width="11" style="13" customWidth="1"/>
    <col min="9723" max="9732" width="6.25" style="13" customWidth="1"/>
    <col min="9733" max="9733" width="4.75" style="13" customWidth="1"/>
    <col min="9734" max="9734" width="0" style="13" hidden="1" customWidth="1"/>
    <col min="9735" max="9735" width="6.875" style="13" customWidth="1"/>
    <col min="9736" max="9736" width="0" style="13" hidden="1" customWidth="1"/>
    <col min="9737" max="9737" width="5.375" style="13" customWidth="1"/>
    <col min="9738" max="9738" width="6" style="13" customWidth="1"/>
    <col min="9739" max="9739" width="6.625" style="13" customWidth="1"/>
    <col min="9740" max="9740" width="5.375" style="13" customWidth="1"/>
    <col min="9741" max="9742" width="6.375" style="13" customWidth="1"/>
    <col min="9743" max="9744" width="5.375" style="13" customWidth="1"/>
    <col min="9745" max="9745" width="0" style="13" hidden="1" customWidth="1"/>
    <col min="9746" max="9746" width="5.375" style="13" customWidth="1"/>
    <col min="9747" max="9772" width="0" style="13" hidden="1" customWidth="1"/>
    <col min="9773" max="9773" width="9.375" style="13" customWidth="1"/>
    <col min="9774" max="9776" width="0" style="13" hidden="1" customWidth="1"/>
    <col min="9777" max="9777" width="7.5" style="13" customWidth="1"/>
    <col min="9778" max="9778" width="12.75" style="13" customWidth="1"/>
    <col min="9779" max="9779" width="9.375" style="13" bestFit="1" customWidth="1"/>
    <col min="9780" max="9780" width="9.375" style="13" customWidth="1"/>
    <col min="9781" max="9781" width="9.375" style="13" bestFit="1" customWidth="1"/>
    <col min="9782" max="9782" width="9.375" style="13" customWidth="1"/>
    <col min="9783" max="9783" width="9.375" style="13" bestFit="1" customWidth="1"/>
    <col min="9784" max="9784" width="9.375" style="13" customWidth="1"/>
    <col min="9785" max="9785" width="9.375" style="13" bestFit="1" customWidth="1"/>
    <col min="9786" max="9786" width="9.375" style="13" customWidth="1"/>
    <col min="9787" max="9787" width="9.375" style="13" bestFit="1" customWidth="1"/>
    <col min="9788" max="9788" width="9.375" style="13" customWidth="1"/>
    <col min="9789" max="9974" width="9" style="13"/>
    <col min="9975" max="9975" width="3" style="13" customWidth="1"/>
    <col min="9976" max="9976" width="2.5" style="13" customWidth="1"/>
    <col min="9977" max="9977" width="0" style="13" hidden="1" customWidth="1"/>
    <col min="9978" max="9978" width="11" style="13" customWidth="1"/>
    <col min="9979" max="9988" width="6.25" style="13" customWidth="1"/>
    <col min="9989" max="9989" width="4.75" style="13" customWidth="1"/>
    <col min="9990" max="9990" width="0" style="13" hidden="1" customWidth="1"/>
    <col min="9991" max="9991" width="6.875" style="13" customWidth="1"/>
    <col min="9992" max="9992" width="0" style="13" hidden="1" customWidth="1"/>
    <col min="9993" max="9993" width="5.375" style="13" customWidth="1"/>
    <col min="9994" max="9994" width="6" style="13" customWidth="1"/>
    <col min="9995" max="9995" width="6.625" style="13" customWidth="1"/>
    <col min="9996" max="9996" width="5.375" style="13" customWidth="1"/>
    <col min="9997" max="9998" width="6.375" style="13" customWidth="1"/>
    <col min="9999" max="10000" width="5.375" style="13" customWidth="1"/>
    <col min="10001" max="10001" width="0" style="13" hidden="1" customWidth="1"/>
    <col min="10002" max="10002" width="5.375" style="13" customWidth="1"/>
    <col min="10003" max="10028" width="0" style="13" hidden="1" customWidth="1"/>
    <col min="10029" max="10029" width="9.375" style="13" customWidth="1"/>
    <col min="10030" max="10032" width="0" style="13" hidden="1" customWidth="1"/>
    <col min="10033" max="10033" width="7.5" style="13" customWidth="1"/>
    <col min="10034" max="10034" width="12.75" style="13" customWidth="1"/>
    <col min="10035" max="10035" width="9.375" style="13" bestFit="1" customWidth="1"/>
    <col min="10036" max="10036" width="9.375" style="13" customWidth="1"/>
    <col min="10037" max="10037" width="9.375" style="13" bestFit="1" customWidth="1"/>
    <col min="10038" max="10038" width="9.375" style="13" customWidth="1"/>
    <col min="10039" max="10039" width="9.375" style="13" bestFit="1" customWidth="1"/>
    <col min="10040" max="10040" width="9.375" style="13" customWidth="1"/>
    <col min="10041" max="10041" width="9.375" style="13" bestFit="1" customWidth="1"/>
    <col min="10042" max="10042" width="9.375" style="13" customWidth="1"/>
    <col min="10043" max="10043" width="9.375" style="13" bestFit="1" customWidth="1"/>
    <col min="10044" max="10044" width="9.375" style="13" customWidth="1"/>
    <col min="10045" max="10230" width="9" style="13"/>
    <col min="10231" max="10231" width="3" style="13" customWidth="1"/>
    <col min="10232" max="10232" width="2.5" style="13" customWidth="1"/>
    <col min="10233" max="10233" width="0" style="13" hidden="1" customWidth="1"/>
    <col min="10234" max="10234" width="11" style="13" customWidth="1"/>
    <col min="10235" max="10244" width="6.25" style="13" customWidth="1"/>
    <col min="10245" max="10245" width="4.75" style="13" customWidth="1"/>
    <col min="10246" max="10246" width="0" style="13" hidden="1" customWidth="1"/>
    <col min="10247" max="10247" width="6.875" style="13" customWidth="1"/>
    <col min="10248" max="10248" width="0" style="13" hidden="1" customWidth="1"/>
    <col min="10249" max="10249" width="5.375" style="13" customWidth="1"/>
    <col min="10250" max="10250" width="6" style="13" customWidth="1"/>
    <col min="10251" max="10251" width="6.625" style="13" customWidth="1"/>
    <col min="10252" max="10252" width="5.375" style="13" customWidth="1"/>
    <col min="10253" max="10254" width="6.375" style="13" customWidth="1"/>
    <col min="10255" max="10256" width="5.375" style="13" customWidth="1"/>
    <col min="10257" max="10257" width="0" style="13" hidden="1" customWidth="1"/>
    <col min="10258" max="10258" width="5.375" style="13" customWidth="1"/>
    <col min="10259" max="10284" width="0" style="13" hidden="1" customWidth="1"/>
    <col min="10285" max="10285" width="9.375" style="13" customWidth="1"/>
    <col min="10286" max="10288" width="0" style="13" hidden="1" customWidth="1"/>
    <col min="10289" max="10289" width="7.5" style="13" customWidth="1"/>
    <col min="10290" max="10290" width="12.75" style="13" customWidth="1"/>
    <col min="10291" max="10291" width="9.375" style="13" bestFit="1" customWidth="1"/>
    <col min="10292" max="10292" width="9.375" style="13" customWidth="1"/>
    <col min="10293" max="10293" width="9.375" style="13" bestFit="1" customWidth="1"/>
    <col min="10294" max="10294" width="9.375" style="13" customWidth="1"/>
    <col min="10295" max="10295" width="9.375" style="13" bestFit="1" customWidth="1"/>
    <col min="10296" max="10296" width="9.375" style="13" customWidth="1"/>
    <col min="10297" max="10297" width="9.375" style="13" bestFit="1" customWidth="1"/>
    <col min="10298" max="10298" width="9.375" style="13" customWidth="1"/>
    <col min="10299" max="10299" width="9.375" style="13" bestFit="1" customWidth="1"/>
    <col min="10300" max="10300" width="9.375" style="13" customWidth="1"/>
    <col min="10301" max="10486" width="9" style="13"/>
    <col min="10487" max="10487" width="3" style="13" customWidth="1"/>
    <col min="10488" max="10488" width="2.5" style="13" customWidth="1"/>
    <col min="10489" max="10489" width="0" style="13" hidden="1" customWidth="1"/>
    <col min="10490" max="10490" width="11" style="13" customWidth="1"/>
    <col min="10491" max="10500" width="6.25" style="13" customWidth="1"/>
    <col min="10501" max="10501" width="4.75" style="13" customWidth="1"/>
    <col min="10502" max="10502" width="0" style="13" hidden="1" customWidth="1"/>
    <col min="10503" max="10503" width="6.875" style="13" customWidth="1"/>
    <col min="10504" max="10504" width="0" style="13" hidden="1" customWidth="1"/>
    <col min="10505" max="10505" width="5.375" style="13" customWidth="1"/>
    <col min="10506" max="10506" width="6" style="13" customWidth="1"/>
    <col min="10507" max="10507" width="6.625" style="13" customWidth="1"/>
    <col min="10508" max="10508" width="5.375" style="13" customWidth="1"/>
    <col min="10509" max="10510" width="6.375" style="13" customWidth="1"/>
    <col min="10511" max="10512" width="5.375" style="13" customWidth="1"/>
    <col min="10513" max="10513" width="0" style="13" hidden="1" customWidth="1"/>
    <col min="10514" max="10514" width="5.375" style="13" customWidth="1"/>
    <col min="10515" max="10540" width="0" style="13" hidden="1" customWidth="1"/>
    <col min="10541" max="10541" width="9.375" style="13" customWidth="1"/>
    <col min="10542" max="10544" width="0" style="13" hidden="1" customWidth="1"/>
    <col min="10545" max="10545" width="7.5" style="13" customWidth="1"/>
    <col min="10546" max="10546" width="12.75" style="13" customWidth="1"/>
    <col min="10547" max="10547" width="9.375" style="13" bestFit="1" customWidth="1"/>
    <col min="10548" max="10548" width="9.375" style="13" customWidth="1"/>
    <col min="10549" max="10549" width="9.375" style="13" bestFit="1" customWidth="1"/>
    <col min="10550" max="10550" width="9.375" style="13" customWidth="1"/>
    <col min="10551" max="10551" width="9.375" style="13" bestFit="1" customWidth="1"/>
    <col min="10552" max="10552" width="9.375" style="13" customWidth="1"/>
    <col min="10553" max="10553" width="9.375" style="13" bestFit="1" customWidth="1"/>
    <col min="10554" max="10554" width="9.375" style="13" customWidth="1"/>
    <col min="10555" max="10555" width="9.375" style="13" bestFit="1" customWidth="1"/>
    <col min="10556" max="10556" width="9.375" style="13" customWidth="1"/>
    <col min="10557" max="10742" width="9" style="13"/>
    <col min="10743" max="10743" width="3" style="13" customWidth="1"/>
    <col min="10744" max="10744" width="2.5" style="13" customWidth="1"/>
    <col min="10745" max="10745" width="0" style="13" hidden="1" customWidth="1"/>
    <col min="10746" max="10746" width="11" style="13" customWidth="1"/>
    <col min="10747" max="10756" width="6.25" style="13" customWidth="1"/>
    <col min="10757" max="10757" width="4.75" style="13" customWidth="1"/>
    <col min="10758" max="10758" width="0" style="13" hidden="1" customWidth="1"/>
    <col min="10759" max="10759" width="6.875" style="13" customWidth="1"/>
    <col min="10760" max="10760" width="0" style="13" hidden="1" customWidth="1"/>
    <col min="10761" max="10761" width="5.375" style="13" customWidth="1"/>
    <col min="10762" max="10762" width="6" style="13" customWidth="1"/>
    <col min="10763" max="10763" width="6.625" style="13" customWidth="1"/>
    <col min="10764" max="10764" width="5.375" style="13" customWidth="1"/>
    <col min="10765" max="10766" width="6.375" style="13" customWidth="1"/>
    <col min="10767" max="10768" width="5.375" style="13" customWidth="1"/>
    <col min="10769" max="10769" width="0" style="13" hidden="1" customWidth="1"/>
    <col min="10770" max="10770" width="5.375" style="13" customWidth="1"/>
    <col min="10771" max="10796" width="0" style="13" hidden="1" customWidth="1"/>
    <col min="10797" max="10797" width="9.375" style="13" customWidth="1"/>
    <col min="10798" max="10800" width="0" style="13" hidden="1" customWidth="1"/>
    <col min="10801" max="10801" width="7.5" style="13" customWidth="1"/>
    <col min="10802" max="10802" width="12.75" style="13" customWidth="1"/>
    <col min="10803" max="10803" width="9.375" style="13" bestFit="1" customWidth="1"/>
    <col min="10804" max="10804" width="9.375" style="13" customWidth="1"/>
    <col min="10805" max="10805" width="9.375" style="13" bestFit="1" customWidth="1"/>
    <col min="10806" max="10806" width="9.375" style="13" customWidth="1"/>
    <col min="10807" max="10807" width="9.375" style="13" bestFit="1" customWidth="1"/>
    <col min="10808" max="10808" width="9.375" style="13" customWidth="1"/>
    <col min="10809" max="10809" width="9.375" style="13" bestFit="1" customWidth="1"/>
    <col min="10810" max="10810" width="9.375" style="13" customWidth="1"/>
    <col min="10811" max="10811" width="9.375" style="13" bestFit="1" customWidth="1"/>
    <col min="10812" max="10812" width="9.375" style="13" customWidth="1"/>
    <col min="10813" max="10998" width="9" style="13"/>
    <col min="10999" max="10999" width="3" style="13" customWidth="1"/>
    <col min="11000" max="11000" width="2.5" style="13" customWidth="1"/>
    <col min="11001" max="11001" width="0" style="13" hidden="1" customWidth="1"/>
    <col min="11002" max="11002" width="11" style="13" customWidth="1"/>
    <col min="11003" max="11012" width="6.25" style="13" customWidth="1"/>
    <col min="11013" max="11013" width="4.75" style="13" customWidth="1"/>
    <col min="11014" max="11014" width="0" style="13" hidden="1" customWidth="1"/>
    <col min="11015" max="11015" width="6.875" style="13" customWidth="1"/>
    <col min="11016" max="11016" width="0" style="13" hidden="1" customWidth="1"/>
    <col min="11017" max="11017" width="5.375" style="13" customWidth="1"/>
    <col min="11018" max="11018" width="6" style="13" customWidth="1"/>
    <col min="11019" max="11019" width="6.625" style="13" customWidth="1"/>
    <col min="11020" max="11020" width="5.375" style="13" customWidth="1"/>
    <col min="11021" max="11022" width="6.375" style="13" customWidth="1"/>
    <col min="11023" max="11024" width="5.375" style="13" customWidth="1"/>
    <col min="11025" max="11025" width="0" style="13" hidden="1" customWidth="1"/>
    <col min="11026" max="11026" width="5.375" style="13" customWidth="1"/>
    <col min="11027" max="11052" width="0" style="13" hidden="1" customWidth="1"/>
    <col min="11053" max="11053" width="9.375" style="13" customWidth="1"/>
    <col min="11054" max="11056" width="0" style="13" hidden="1" customWidth="1"/>
    <col min="11057" max="11057" width="7.5" style="13" customWidth="1"/>
    <col min="11058" max="11058" width="12.75" style="13" customWidth="1"/>
    <col min="11059" max="11059" width="9.375" style="13" bestFit="1" customWidth="1"/>
    <col min="11060" max="11060" width="9.375" style="13" customWidth="1"/>
    <col min="11061" max="11061" width="9.375" style="13" bestFit="1" customWidth="1"/>
    <col min="11062" max="11062" width="9.375" style="13" customWidth="1"/>
    <col min="11063" max="11063" width="9.375" style="13" bestFit="1" customWidth="1"/>
    <col min="11064" max="11064" width="9.375" style="13" customWidth="1"/>
    <col min="11065" max="11065" width="9.375" style="13" bestFit="1" customWidth="1"/>
    <col min="11066" max="11066" width="9.375" style="13" customWidth="1"/>
    <col min="11067" max="11067" width="9.375" style="13" bestFit="1" customWidth="1"/>
    <col min="11068" max="11068" width="9.375" style="13" customWidth="1"/>
    <col min="11069" max="11254" width="9" style="13"/>
    <col min="11255" max="11255" width="3" style="13" customWidth="1"/>
    <col min="11256" max="11256" width="2.5" style="13" customWidth="1"/>
    <col min="11257" max="11257" width="0" style="13" hidden="1" customWidth="1"/>
    <col min="11258" max="11258" width="11" style="13" customWidth="1"/>
    <col min="11259" max="11268" width="6.25" style="13" customWidth="1"/>
    <col min="11269" max="11269" width="4.75" style="13" customWidth="1"/>
    <col min="11270" max="11270" width="0" style="13" hidden="1" customWidth="1"/>
    <col min="11271" max="11271" width="6.875" style="13" customWidth="1"/>
    <col min="11272" max="11272" width="0" style="13" hidden="1" customWidth="1"/>
    <col min="11273" max="11273" width="5.375" style="13" customWidth="1"/>
    <col min="11274" max="11274" width="6" style="13" customWidth="1"/>
    <col min="11275" max="11275" width="6.625" style="13" customWidth="1"/>
    <col min="11276" max="11276" width="5.375" style="13" customWidth="1"/>
    <col min="11277" max="11278" width="6.375" style="13" customWidth="1"/>
    <col min="11279" max="11280" width="5.375" style="13" customWidth="1"/>
    <col min="11281" max="11281" width="0" style="13" hidden="1" customWidth="1"/>
    <col min="11282" max="11282" width="5.375" style="13" customWidth="1"/>
    <col min="11283" max="11308" width="0" style="13" hidden="1" customWidth="1"/>
    <col min="11309" max="11309" width="9.375" style="13" customWidth="1"/>
    <col min="11310" max="11312" width="0" style="13" hidden="1" customWidth="1"/>
    <col min="11313" max="11313" width="7.5" style="13" customWidth="1"/>
    <col min="11314" max="11314" width="12.75" style="13" customWidth="1"/>
    <col min="11315" max="11315" width="9.375" style="13" bestFit="1" customWidth="1"/>
    <col min="11316" max="11316" width="9.375" style="13" customWidth="1"/>
    <col min="11317" max="11317" width="9.375" style="13" bestFit="1" customWidth="1"/>
    <col min="11318" max="11318" width="9.375" style="13" customWidth="1"/>
    <col min="11319" max="11319" width="9.375" style="13" bestFit="1" customWidth="1"/>
    <col min="11320" max="11320" width="9.375" style="13" customWidth="1"/>
    <col min="11321" max="11321" width="9.375" style="13" bestFit="1" customWidth="1"/>
    <col min="11322" max="11322" width="9.375" style="13" customWidth="1"/>
    <col min="11323" max="11323" width="9.375" style="13" bestFit="1" customWidth="1"/>
    <col min="11324" max="11324" width="9.375" style="13" customWidth="1"/>
    <col min="11325" max="11510" width="9" style="13"/>
    <col min="11511" max="11511" width="3" style="13" customWidth="1"/>
    <col min="11512" max="11512" width="2.5" style="13" customWidth="1"/>
    <col min="11513" max="11513" width="0" style="13" hidden="1" customWidth="1"/>
    <col min="11514" max="11514" width="11" style="13" customWidth="1"/>
    <col min="11515" max="11524" width="6.25" style="13" customWidth="1"/>
    <col min="11525" max="11525" width="4.75" style="13" customWidth="1"/>
    <col min="11526" max="11526" width="0" style="13" hidden="1" customWidth="1"/>
    <col min="11527" max="11527" width="6.875" style="13" customWidth="1"/>
    <col min="11528" max="11528" width="0" style="13" hidden="1" customWidth="1"/>
    <col min="11529" max="11529" width="5.375" style="13" customWidth="1"/>
    <col min="11530" max="11530" width="6" style="13" customWidth="1"/>
    <col min="11531" max="11531" width="6.625" style="13" customWidth="1"/>
    <col min="11532" max="11532" width="5.375" style="13" customWidth="1"/>
    <col min="11533" max="11534" width="6.375" style="13" customWidth="1"/>
    <col min="11535" max="11536" width="5.375" style="13" customWidth="1"/>
    <col min="11537" max="11537" width="0" style="13" hidden="1" customWidth="1"/>
    <col min="11538" max="11538" width="5.375" style="13" customWidth="1"/>
    <col min="11539" max="11564" width="0" style="13" hidden="1" customWidth="1"/>
    <col min="11565" max="11565" width="9.375" style="13" customWidth="1"/>
    <col min="11566" max="11568" width="0" style="13" hidden="1" customWidth="1"/>
    <col min="11569" max="11569" width="7.5" style="13" customWidth="1"/>
    <col min="11570" max="11570" width="12.75" style="13" customWidth="1"/>
    <col min="11571" max="11571" width="9.375" style="13" bestFit="1" customWidth="1"/>
    <col min="11572" max="11572" width="9.375" style="13" customWidth="1"/>
    <col min="11573" max="11573" width="9.375" style="13" bestFit="1" customWidth="1"/>
    <col min="11574" max="11574" width="9.375" style="13" customWidth="1"/>
    <col min="11575" max="11575" width="9.375" style="13" bestFit="1" customWidth="1"/>
    <col min="11576" max="11576" width="9.375" style="13" customWidth="1"/>
    <col min="11577" max="11577" width="9.375" style="13" bestFit="1" customWidth="1"/>
    <col min="11578" max="11578" width="9.375" style="13" customWidth="1"/>
    <col min="11579" max="11579" width="9.375" style="13" bestFit="1" customWidth="1"/>
    <col min="11580" max="11580" width="9.375" style="13" customWidth="1"/>
    <col min="11581" max="11766" width="9" style="13"/>
    <col min="11767" max="11767" width="3" style="13" customWidth="1"/>
    <col min="11768" max="11768" width="2.5" style="13" customWidth="1"/>
    <col min="11769" max="11769" width="0" style="13" hidden="1" customWidth="1"/>
    <col min="11770" max="11770" width="11" style="13" customWidth="1"/>
    <col min="11771" max="11780" width="6.25" style="13" customWidth="1"/>
    <col min="11781" max="11781" width="4.75" style="13" customWidth="1"/>
    <col min="11782" max="11782" width="0" style="13" hidden="1" customWidth="1"/>
    <col min="11783" max="11783" width="6.875" style="13" customWidth="1"/>
    <col min="11784" max="11784" width="0" style="13" hidden="1" customWidth="1"/>
    <col min="11785" max="11785" width="5.375" style="13" customWidth="1"/>
    <col min="11786" max="11786" width="6" style="13" customWidth="1"/>
    <col min="11787" max="11787" width="6.625" style="13" customWidth="1"/>
    <col min="11788" max="11788" width="5.375" style="13" customWidth="1"/>
    <col min="11789" max="11790" width="6.375" style="13" customWidth="1"/>
    <col min="11791" max="11792" width="5.375" style="13" customWidth="1"/>
    <col min="11793" max="11793" width="0" style="13" hidden="1" customWidth="1"/>
    <col min="11794" max="11794" width="5.375" style="13" customWidth="1"/>
    <col min="11795" max="11820" width="0" style="13" hidden="1" customWidth="1"/>
    <col min="11821" max="11821" width="9.375" style="13" customWidth="1"/>
    <col min="11822" max="11824" width="0" style="13" hidden="1" customWidth="1"/>
    <col min="11825" max="11825" width="7.5" style="13" customWidth="1"/>
    <col min="11826" max="11826" width="12.75" style="13" customWidth="1"/>
    <col min="11827" max="11827" width="9.375" style="13" bestFit="1" customWidth="1"/>
    <col min="11828" max="11828" width="9.375" style="13" customWidth="1"/>
    <col min="11829" max="11829" width="9.375" style="13" bestFit="1" customWidth="1"/>
    <col min="11830" max="11830" width="9.375" style="13" customWidth="1"/>
    <col min="11831" max="11831" width="9.375" style="13" bestFit="1" customWidth="1"/>
    <col min="11832" max="11832" width="9.375" style="13" customWidth="1"/>
    <col min="11833" max="11833" width="9.375" style="13" bestFit="1" customWidth="1"/>
    <col min="11834" max="11834" width="9.375" style="13" customWidth="1"/>
    <col min="11835" max="11835" width="9.375" style="13" bestFit="1" customWidth="1"/>
    <col min="11836" max="11836" width="9.375" style="13" customWidth="1"/>
    <col min="11837" max="12022" width="9" style="13"/>
    <col min="12023" max="12023" width="3" style="13" customWidth="1"/>
    <col min="12024" max="12024" width="2.5" style="13" customWidth="1"/>
    <col min="12025" max="12025" width="0" style="13" hidden="1" customWidth="1"/>
    <col min="12026" max="12026" width="11" style="13" customWidth="1"/>
    <col min="12027" max="12036" width="6.25" style="13" customWidth="1"/>
    <col min="12037" max="12037" width="4.75" style="13" customWidth="1"/>
    <col min="12038" max="12038" width="0" style="13" hidden="1" customWidth="1"/>
    <col min="12039" max="12039" width="6.875" style="13" customWidth="1"/>
    <col min="12040" max="12040" width="0" style="13" hidden="1" customWidth="1"/>
    <col min="12041" max="12041" width="5.375" style="13" customWidth="1"/>
    <col min="12042" max="12042" width="6" style="13" customWidth="1"/>
    <col min="12043" max="12043" width="6.625" style="13" customWidth="1"/>
    <col min="12044" max="12044" width="5.375" style="13" customWidth="1"/>
    <col min="12045" max="12046" width="6.375" style="13" customWidth="1"/>
    <col min="12047" max="12048" width="5.375" style="13" customWidth="1"/>
    <col min="12049" max="12049" width="0" style="13" hidden="1" customWidth="1"/>
    <col min="12050" max="12050" width="5.375" style="13" customWidth="1"/>
    <col min="12051" max="12076" width="0" style="13" hidden="1" customWidth="1"/>
    <col min="12077" max="12077" width="9.375" style="13" customWidth="1"/>
    <col min="12078" max="12080" width="0" style="13" hidden="1" customWidth="1"/>
    <col min="12081" max="12081" width="7.5" style="13" customWidth="1"/>
    <col min="12082" max="12082" width="12.75" style="13" customWidth="1"/>
    <col min="12083" max="12083" width="9.375" style="13" bestFit="1" customWidth="1"/>
    <col min="12084" max="12084" width="9.375" style="13" customWidth="1"/>
    <col min="12085" max="12085" width="9.375" style="13" bestFit="1" customWidth="1"/>
    <col min="12086" max="12086" width="9.375" style="13" customWidth="1"/>
    <col min="12087" max="12087" width="9.375" style="13" bestFit="1" customWidth="1"/>
    <col min="12088" max="12088" width="9.375" style="13" customWidth="1"/>
    <col min="12089" max="12089" width="9.375" style="13" bestFit="1" customWidth="1"/>
    <col min="12090" max="12090" width="9.375" style="13" customWidth="1"/>
    <col min="12091" max="12091" width="9.375" style="13" bestFit="1" customWidth="1"/>
    <col min="12092" max="12092" width="9.375" style="13" customWidth="1"/>
    <col min="12093" max="12278" width="9" style="13"/>
    <col min="12279" max="12279" width="3" style="13" customWidth="1"/>
    <col min="12280" max="12280" width="2.5" style="13" customWidth="1"/>
    <col min="12281" max="12281" width="0" style="13" hidden="1" customWidth="1"/>
    <col min="12282" max="12282" width="11" style="13" customWidth="1"/>
    <col min="12283" max="12292" width="6.25" style="13" customWidth="1"/>
    <col min="12293" max="12293" width="4.75" style="13" customWidth="1"/>
    <col min="12294" max="12294" width="0" style="13" hidden="1" customWidth="1"/>
    <col min="12295" max="12295" width="6.875" style="13" customWidth="1"/>
    <col min="12296" max="12296" width="0" style="13" hidden="1" customWidth="1"/>
    <col min="12297" max="12297" width="5.375" style="13" customWidth="1"/>
    <col min="12298" max="12298" width="6" style="13" customWidth="1"/>
    <col min="12299" max="12299" width="6.625" style="13" customWidth="1"/>
    <col min="12300" max="12300" width="5.375" style="13" customWidth="1"/>
    <col min="12301" max="12302" width="6.375" style="13" customWidth="1"/>
    <col min="12303" max="12304" width="5.375" style="13" customWidth="1"/>
    <col min="12305" max="12305" width="0" style="13" hidden="1" customWidth="1"/>
    <col min="12306" max="12306" width="5.375" style="13" customWidth="1"/>
    <col min="12307" max="12332" width="0" style="13" hidden="1" customWidth="1"/>
    <col min="12333" max="12333" width="9.375" style="13" customWidth="1"/>
    <col min="12334" max="12336" width="0" style="13" hidden="1" customWidth="1"/>
    <col min="12337" max="12337" width="7.5" style="13" customWidth="1"/>
    <col min="12338" max="12338" width="12.75" style="13" customWidth="1"/>
    <col min="12339" max="12339" width="9.375" style="13" bestFit="1" customWidth="1"/>
    <col min="12340" max="12340" width="9.375" style="13" customWidth="1"/>
    <col min="12341" max="12341" width="9.375" style="13" bestFit="1" customWidth="1"/>
    <col min="12342" max="12342" width="9.375" style="13" customWidth="1"/>
    <col min="12343" max="12343" width="9.375" style="13" bestFit="1" customWidth="1"/>
    <col min="12344" max="12344" width="9.375" style="13" customWidth="1"/>
    <col min="12345" max="12345" width="9.375" style="13" bestFit="1" customWidth="1"/>
    <col min="12346" max="12346" width="9.375" style="13" customWidth="1"/>
    <col min="12347" max="12347" width="9.375" style="13" bestFit="1" customWidth="1"/>
    <col min="12348" max="12348" width="9.375" style="13" customWidth="1"/>
    <col min="12349" max="12534" width="9" style="13"/>
    <col min="12535" max="12535" width="3" style="13" customWidth="1"/>
    <col min="12536" max="12536" width="2.5" style="13" customWidth="1"/>
    <col min="12537" max="12537" width="0" style="13" hidden="1" customWidth="1"/>
    <col min="12538" max="12538" width="11" style="13" customWidth="1"/>
    <col min="12539" max="12548" width="6.25" style="13" customWidth="1"/>
    <col min="12549" max="12549" width="4.75" style="13" customWidth="1"/>
    <col min="12550" max="12550" width="0" style="13" hidden="1" customWidth="1"/>
    <col min="12551" max="12551" width="6.875" style="13" customWidth="1"/>
    <col min="12552" max="12552" width="0" style="13" hidden="1" customWidth="1"/>
    <col min="12553" max="12553" width="5.375" style="13" customWidth="1"/>
    <col min="12554" max="12554" width="6" style="13" customWidth="1"/>
    <col min="12555" max="12555" width="6.625" style="13" customWidth="1"/>
    <col min="12556" max="12556" width="5.375" style="13" customWidth="1"/>
    <col min="12557" max="12558" width="6.375" style="13" customWidth="1"/>
    <col min="12559" max="12560" width="5.375" style="13" customWidth="1"/>
    <col min="12561" max="12561" width="0" style="13" hidden="1" customWidth="1"/>
    <col min="12562" max="12562" width="5.375" style="13" customWidth="1"/>
    <col min="12563" max="12588" width="0" style="13" hidden="1" customWidth="1"/>
    <col min="12589" max="12589" width="9.375" style="13" customWidth="1"/>
    <col min="12590" max="12592" width="0" style="13" hidden="1" customWidth="1"/>
    <col min="12593" max="12593" width="7.5" style="13" customWidth="1"/>
    <col min="12594" max="12594" width="12.75" style="13" customWidth="1"/>
    <col min="12595" max="12595" width="9.375" style="13" bestFit="1" customWidth="1"/>
    <col min="12596" max="12596" width="9.375" style="13" customWidth="1"/>
    <col min="12597" max="12597" width="9.375" style="13" bestFit="1" customWidth="1"/>
    <col min="12598" max="12598" width="9.375" style="13" customWidth="1"/>
    <col min="12599" max="12599" width="9.375" style="13" bestFit="1" customWidth="1"/>
    <col min="12600" max="12600" width="9.375" style="13" customWidth="1"/>
    <col min="12601" max="12601" width="9.375" style="13" bestFit="1" customWidth="1"/>
    <col min="12602" max="12602" width="9.375" style="13" customWidth="1"/>
    <col min="12603" max="12603" width="9.375" style="13" bestFit="1" customWidth="1"/>
    <col min="12604" max="12604" width="9.375" style="13" customWidth="1"/>
    <col min="12605" max="12790" width="9" style="13"/>
    <col min="12791" max="12791" width="3" style="13" customWidth="1"/>
    <col min="12792" max="12792" width="2.5" style="13" customWidth="1"/>
    <col min="12793" max="12793" width="0" style="13" hidden="1" customWidth="1"/>
    <col min="12794" max="12794" width="11" style="13" customWidth="1"/>
    <col min="12795" max="12804" width="6.25" style="13" customWidth="1"/>
    <col min="12805" max="12805" width="4.75" style="13" customWidth="1"/>
    <col min="12806" max="12806" width="0" style="13" hidden="1" customWidth="1"/>
    <col min="12807" max="12807" width="6.875" style="13" customWidth="1"/>
    <col min="12808" max="12808" width="0" style="13" hidden="1" customWidth="1"/>
    <col min="12809" max="12809" width="5.375" style="13" customWidth="1"/>
    <col min="12810" max="12810" width="6" style="13" customWidth="1"/>
    <col min="12811" max="12811" width="6.625" style="13" customWidth="1"/>
    <col min="12812" max="12812" width="5.375" style="13" customWidth="1"/>
    <col min="12813" max="12814" width="6.375" style="13" customWidth="1"/>
    <col min="12815" max="12816" width="5.375" style="13" customWidth="1"/>
    <col min="12817" max="12817" width="0" style="13" hidden="1" customWidth="1"/>
    <col min="12818" max="12818" width="5.375" style="13" customWidth="1"/>
    <col min="12819" max="12844" width="0" style="13" hidden="1" customWidth="1"/>
    <col min="12845" max="12845" width="9.375" style="13" customWidth="1"/>
    <col min="12846" max="12848" width="0" style="13" hidden="1" customWidth="1"/>
    <col min="12849" max="12849" width="7.5" style="13" customWidth="1"/>
    <col min="12850" max="12850" width="12.75" style="13" customWidth="1"/>
    <col min="12851" max="12851" width="9.375" style="13" bestFit="1" customWidth="1"/>
    <col min="12852" max="12852" width="9.375" style="13" customWidth="1"/>
    <col min="12853" max="12853" width="9.375" style="13" bestFit="1" customWidth="1"/>
    <col min="12854" max="12854" width="9.375" style="13" customWidth="1"/>
    <col min="12855" max="12855" width="9.375" style="13" bestFit="1" customWidth="1"/>
    <col min="12856" max="12856" width="9.375" style="13" customWidth="1"/>
    <col min="12857" max="12857" width="9.375" style="13" bestFit="1" customWidth="1"/>
    <col min="12858" max="12858" width="9.375" style="13" customWidth="1"/>
    <col min="12859" max="12859" width="9.375" style="13" bestFit="1" customWidth="1"/>
    <col min="12860" max="12860" width="9.375" style="13" customWidth="1"/>
    <col min="12861" max="13046" width="9" style="13"/>
    <col min="13047" max="13047" width="3" style="13" customWidth="1"/>
    <col min="13048" max="13048" width="2.5" style="13" customWidth="1"/>
    <col min="13049" max="13049" width="0" style="13" hidden="1" customWidth="1"/>
    <col min="13050" max="13050" width="11" style="13" customWidth="1"/>
    <col min="13051" max="13060" width="6.25" style="13" customWidth="1"/>
    <col min="13061" max="13061" width="4.75" style="13" customWidth="1"/>
    <col min="13062" max="13062" width="0" style="13" hidden="1" customWidth="1"/>
    <col min="13063" max="13063" width="6.875" style="13" customWidth="1"/>
    <col min="13064" max="13064" width="0" style="13" hidden="1" customWidth="1"/>
    <col min="13065" max="13065" width="5.375" style="13" customWidth="1"/>
    <col min="13066" max="13066" width="6" style="13" customWidth="1"/>
    <col min="13067" max="13067" width="6.625" style="13" customWidth="1"/>
    <col min="13068" max="13068" width="5.375" style="13" customWidth="1"/>
    <col min="13069" max="13070" width="6.375" style="13" customWidth="1"/>
    <col min="13071" max="13072" width="5.375" style="13" customWidth="1"/>
    <col min="13073" max="13073" width="0" style="13" hidden="1" customWidth="1"/>
    <col min="13074" max="13074" width="5.375" style="13" customWidth="1"/>
    <col min="13075" max="13100" width="0" style="13" hidden="1" customWidth="1"/>
    <col min="13101" max="13101" width="9.375" style="13" customWidth="1"/>
    <col min="13102" max="13104" width="0" style="13" hidden="1" customWidth="1"/>
    <col min="13105" max="13105" width="7.5" style="13" customWidth="1"/>
    <col min="13106" max="13106" width="12.75" style="13" customWidth="1"/>
    <col min="13107" max="13107" width="9.375" style="13" bestFit="1" customWidth="1"/>
    <col min="13108" max="13108" width="9.375" style="13" customWidth="1"/>
    <col min="13109" max="13109" width="9.375" style="13" bestFit="1" customWidth="1"/>
    <col min="13110" max="13110" width="9.375" style="13" customWidth="1"/>
    <col min="13111" max="13111" width="9.375" style="13" bestFit="1" customWidth="1"/>
    <col min="13112" max="13112" width="9.375" style="13" customWidth="1"/>
    <col min="13113" max="13113" width="9.375" style="13" bestFit="1" customWidth="1"/>
    <col min="13114" max="13114" width="9.375" style="13" customWidth="1"/>
    <col min="13115" max="13115" width="9.375" style="13" bestFit="1" customWidth="1"/>
    <col min="13116" max="13116" width="9.375" style="13" customWidth="1"/>
    <col min="13117" max="13302" width="9" style="13"/>
    <col min="13303" max="13303" width="3" style="13" customWidth="1"/>
    <col min="13304" max="13304" width="2.5" style="13" customWidth="1"/>
    <col min="13305" max="13305" width="0" style="13" hidden="1" customWidth="1"/>
    <col min="13306" max="13306" width="11" style="13" customWidth="1"/>
    <col min="13307" max="13316" width="6.25" style="13" customWidth="1"/>
    <col min="13317" max="13317" width="4.75" style="13" customWidth="1"/>
    <col min="13318" max="13318" width="0" style="13" hidden="1" customWidth="1"/>
    <col min="13319" max="13319" width="6.875" style="13" customWidth="1"/>
    <col min="13320" max="13320" width="0" style="13" hidden="1" customWidth="1"/>
    <col min="13321" max="13321" width="5.375" style="13" customWidth="1"/>
    <col min="13322" max="13322" width="6" style="13" customWidth="1"/>
    <col min="13323" max="13323" width="6.625" style="13" customWidth="1"/>
    <col min="13324" max="13324" width="5.375" style="13" customWidth="1"/>
    <col min="13325" max="13326" width="6.375" style="13" customWidth="1"/>
    <col min="13327" max="13328" width="5.375" style="13" customWidth="1"/>
    <col min="13329" max="13329" width="0" style="13" hidden="1" customWidth="1"/>
    <col min="13330" max="13330" width="5.375" style="13" customWidth="1"/>
    <col min="13331" max="13356" width="0" style="13" hidden="1" customWidth="1"/>
    <col min="13357" max="13357" width="9.375" style="13" customWidth="1"/>
    <col min="13358" max="13360" width="0" style="13" hidden="1" customWidth="1"/>
    <col min="13361" max="13361" width="7.5" style="13" customWidth="1"/>
    <col min="13362" max="13362" width="12.75" style="13" customWidth="1"/>
    <col min="13363" max="13363" width="9.375" style="13" bestFit="1" customWidth="1"/>
    <col min="13364" max="13364" width="9.375" style="13" customWidth="1"/>
    <col min="13365" max="13365" width="9.375" style="13" bestFit="1" customWidth="1"/>
    <col min="13366" max="13366" width="9.375" style="13" customWidth="1"/>
    <col min="13367" max="13367" width="9.375" style="13" bestFit="1" customWidth="1"/>
    <col min="13368" max="13368" width="9.375" style="13" customWidth="1"/>
    <col min="13369" max="13369" width="9.375" style="13" bestFit="1" customWidth="1"/>
    <col min="13370" max="13370" width="9.375" style="13" customWidth="1"/>
    <col min="13371" max="13371" width="9.375" style="13" bestFit="1" customWidth="1"/>
    <col min="13372" max="13372" width="9.375" style="13" customWidth="1"/>
    <col min="13373" max="13558" width="9" style="13"/>
    <col min="13559" max="13559" width="3" style="13" customWidth="1"/>
    <col min="13560" max="13560" width="2.5" style="13" customWidth="1"/>
    <col min="13561" max="13561" width="0" style="13" hidden="1" customWidth="1"/>
    <col min="13562" max="13562" width="11" style="13" customWidth="1"/>
    <col min="13563" max="13572" width="6.25" style="13" customWidth="1"/>
    <col min="13573" max="13573" width="4.75" style="13" customWidth="1"/>
    <col min="13574" max="13574" width="0" style="13" hidden="1" customWidth="1"/>
    <col min="13575" max="13575" width="6.875" style="13" customWidth="1"/>
    <col min="13576" max="13576" width="0" style="13" hidden="1" customWidth="1"/>
    <col min="13577" max="13577" width="5.375" style="13" customWidth="1"/>
    <col min="13578" max="13578" width="6" style="13" customWidth="1"/>
    <col min="13579" max="13579" width="6.625" style="13" customWidth="1"/>
    <col min="13580" max="13580" width="5.375" style="13" customWidth="1"/>
    <col min="13581" max="13582" width="6.375" style="13" customWidth="1"/>
    <col min="13583" max="13584" width="5.375" style="13" customWidth="1"/>
    <col min="13585" max="13585" width="0" style="13" hidden="1" customWidth="1"/>
    <col min="13586" max="13586" width="5.375" style="13" customWidth="1"/>
    <col min="13587" max="13612" width="0" style="13" hidden="1" customWidth="1"/>
    <col min="13613" max="13613" width="9.375" style="13" customWidth="1"/>
    <col min="13614" max="13616" width="0" style="13" hidden="1" customWidth="1"/>
    <col min="13617" max="13617" width="7.5" style="13" customWidth="1"/>
    <col min="13618" max="13618" width="12.75" style="13" customWidth="1"/>
    <col min="13619" max="13619" width="9.375" style="13" bestFit="1" customWidth="1"/>
    <col min="13620" max="13620" width="9.375" style="13" customWidth="1"/>
    <col min="13621" max="13621" width="9.375" style="13" bestFit="1" customWidth="1"/>
    <col min="13622" max="13622" width="9.375" style="13" customWidth="1"/>
    <col min="13623" max="13623" width="9.375" style="13" bestFit="1" customWidth="1"/>
    <col min="13624" max="13624" width="9.375" style="13" customWidth="1"/>
    <col min="13625" max="13625" width="9.375" style="13" bestFit="1" customWidth="1"/>
    <col min="13626" max="13626" width="9.375" style="13" customWidth="1"/>
    <col min="13627" max="13627" width="9.375" style="13" bestFit="1" customWidth="1"/>
    <col min="13628" max="13628" width="9.375" style="13" customWidth="1"/>
    <col min="13629" max="13814" width="9" style="13"/>
    <col min="13815" max="13815" width="3" style="13" customWidth="1"/>
    <col min="13816" max="13816" width="2.5" style="13" customWidth="1"/>
    <col min="13817" max="13817" width="0" style="13" hidden="1" customWidth="1"/>
    <col min="13818" max="13818" width="11" style="13" customWidth="1"/>
    <col min="13819" max="13828" width="6.25" style="13" customWidth="1"/>
    <col min="13829" max="13829" width="4.75" style="13" customWidth="1"/>
    <col min="13830" max="13830" width="0" style="13" hidden="1" customWidth="1"/>
    <col min="13831" max="13831" width="6.875" style="13" customWidth="1"/>
    <col min="13832" max="13832" width="0" style="13" hidden="1" customWidth="1"/>
    <col min="13833" max="13833" width="5.375" style="13" customWidth="1"/>
    <col min="13834" max="13834" width="6" style="13" customWidth="1"/>
    <col min="13835" max="13835" width="6.625" style="13" customWidth="1"/>
    <col min="13836" max="13836" width="5.375" style="13" customWidth="1"/>
    <col min="13837" max="13838" width="6.375" style="13" customWidth="1"/>
    <col min="13839" max="13840" width="5.375" style="13" customWidth="1"/>
    <col min="13841" max="13841" width="0" style="13" hidden="1" customWidth="1"/>
    <col min="13842" max="13842" width="5.375" style="13" customWidth="1"/>
    <col min="13843" max="13868" width="0" style="13" hidden="1" customWidth="1"/>
    <col min="13869" max="13869" width="9.375" style="13" customWidth="1"/>
    <col min="13870" max="13872" width="0" style="13" hidden="1" customWidth="1"/>
    <col min="13873" max="13873" width="7.5" style="13" customWidth="1"/>
    <col min="13874" max="13874" width="12.75" style="13" customWidth="1"/>
    <col min="13875" max="13875" width="9.375" style="13" bestFit="1" customWidth="1"/>
    <col min="13876" max="13876" width="9.375" style="13" customWidth="1"/>
    <col min="13877" max="13877" width="9.375" style="13" bestFit="1" customWidth="1"/>
    <col min="13878" max="13878" width="9.375" style="13" customWidth="1"/>
    <col min="13879" max="13879" width="9.375" style="13" bestFit="1" customWidth="1"/>
    <col min="13880" max="13880" width="9.375" style="13" customWidth="1"/>
    <col min="13881" max="13881" width="9.375" style="13" bestFit="1" customWidth="1"/>
    <col min="13882" max="13882" width="9.375" style="13" customWidth="1"/>
    <col min="13883" max="13883" width="9.375" style="13" bestFit="1" customWidth="1"/>
    <col min="13884" max="13884" width="9.375" style="13" customWidth="1"/>
    <col min="13885" max="14070" width="9" style="13"/>
    <col min="14071" max="14071" width="3" style="13" customWidth="1"/>
    <col min="14072" max="14072" width="2.5" style="13" customWidth="1"/>
    <col min="14073" max="14073" width="0" style="13" hidden="1" customWidth="1"/>
    <col min="14074" max="14074" width="11" style="13" customWidth="1"/>
    <col min="14075" max="14084" width="6.25" style="13" customWidth="1"/>
    <col min="14085" max="14085" width="4.75" style="13" customWidth="1"/>
    <col min="14086" max="14086" width="0" style="13" hidden="1" customWidth="1"/>
    <col min="14087" max="14087" width="6.875" style="13" customWidth="1"/>
    <col min="14088" max="14088" width="0" style="13" hidden="1" customWidth="1"/>
    <col min="14089" max="14089" width="5.375" style="13" customWidth="1"/>
    <col min="14090" max="14090" width="6" style="13" customWidth="1"/>
    <col min="14091" max="14091" width="6.625" style="13" customWidth="1"/>
    <col min="14092" max="14092" width="5.375" style="13" customWidth="1"/>
    <col min="14093" max="14094" width="6.375" style="13" customWidth="1"/>
    <col min="14095" max="14096" width="5.375" style="13" customWidth="1"/>
    <col min="14097" max="14097" width="0" style="13" hidden="1" customWidth="1"/>
    <col min="14098" max="14098" width="5.375" style="13" customWidth="1"/>
    <col min="14099" max="14124" width="0" style="13" hidden="1" customWidth="1"/>
    <col min="14125" max="14125" width="9.375" style="13" customWidth="1"/>
    <col min="14126" max="14128" width="0" style="13" hidden="1" customWidth="1"/>
    <col min="14129" max="14129" width="7.5" style="13" customWidth="1"/>
    <col min="14130" max="14130" width="12.75" style="13" customWidth="1"/>
    <col min="14131" max="14131" width="9.375" style="13" bestFit="1" customWidth="1"/>
    <col min="14132" max="14132" width="9.375" style="13" customWidth="1"/>
    <col min="14133" max="14133" width="9.375" style="13" bestFit="1" customWidth="1"/>
    <col min="14134" max="14134" width="9.375" style="13" customWidth="1"/>
    <col min="14135" max="14135" width="9.375" style="13" bestFit="1" customWidth="1"/>
    <col min="14136" max="14136" width="9.375" style="13" customWidth="1"/>
    <col min="14137" max="14137" width="9.375" style="13" bestFit="1" customWidth="1"/>
    <col min="14138" max="14138" width="9.375" style="13" customWidth="1"/>
    <col min="14139" max="14139" width="9.375" style="13" bestFit="1" customWidth="1"/>
    <col min="14140" max="14140" width="9.375" style="13" customWidth="1"/>
    <col min="14141" max="14326" width="9" style="13"/>
    <col min="14327" max="14327" width="3" style="13" customWidth="1"/>
    <col min="14328" max="14328" width="2.5" style="13" customWidth="1"/>
    <col min="14329" max="14329" width="0" style="13" hidden="1" customWidth="1"/>
    <col min="14330" max="14330" width="11" style="13" customWidth="1"/>
    <col min="14331" max="14340" width="6.25" style="13" customWidth="1"/>
    <col min="14341" max="14341" width="4.75" style="13" customWidth="1"/>
    <col min="14342" max="14342" width="0" style="13" hidden="1" customWidth="1"/>
    <col min="14343" max="14343" width="6.875" style="13" customWidth="1"/>
    <col min="14344" max="14344" width="0" style="13" hidden="1" customWidth="1"/>
    <col min="14345" max="14345" width="5.375" style="13" customWidth="1"/>
    <col min="14346" max="14346" width="6" style="13" customWidth="1"/>
    <col min="14347" max="14347" width="6.625" style="13" customWidth="1"/>
    <col min="14348" max="14348" width="5.375" style="13" customWidth="1"/>
    <col min="14349" max="14350" width="6.375" style="13" customWidth="1"/>
    <col min="14351" max="14352" width="5.375" style="13" customWidth="1"/>
    <col min="14353" max="14353" width="0" style="13" hidden="1" customWidth="1"/>
    <col min="14354" max="14354" width="5.375" style="13" customWidth="1"/>
    <col min="14355" max="14380" width="0" style="13" hidden="1" customWidth="1"/>
    <col min="14381" max="14381" width="9.375" style="13" customWidth="1"/>
    <col min="14382" max="14384" width="0" style="13" hidden="1" customWidth="1"/>
    <col min="14385" max="14385" width="7.5" style="13" customWidth="1"/>
    <col min="14386" max="14386" width="12.75" style="13" customWidth="1"/>
    <col min="14387" max="14387" width="9.375" style="13" bestFit="1" customWidth="1"/>
    <col min="14388" max="14388" width="9.375" style="13" customWidth="1"/>
    <col min="14389" max="14389" width="9.375" style="13" bestFit="1" customWidth="1"/>
    <col min="14390" max="14390" width="9.375" style="13" customWidth="1"/>
    <col min="14391" max="14391" width="9.375" style="13" bestFit="1" customWidth="1"/>
    <col min="14392" max="14392" width="9.375" style="13" customWidth="1"/>
    <col min="14393" max="14393" width="9.375" style="13" bestFit="1" customWidth="1"/>
    <col min="14394" max="14394" width="9.375" style="13" customWidth="1"/>
    <col min="14395" max="14395" width="9.375" style="13" bestFit="1" customWidth="1"/>
    <col min="14396" max="14396" width="9.375" style="13" customWidth="1"/>
    <col min="14397" max="14582" width="9" style="13"/>
    <col min="14583" max="14583" width="3" style="13" customWidth="1"/>
    <col min="14584" max="14584" width="2.5" style="13" customWidth="1"/>
    <col min="14585" max="14585" width="0" style="13" hidden="1" customWidth="1"/>
    <col min="14586" max="14586" width="11" style="13" customWidth="1"/>
    <col min="14587" max="14596" width="6.25" style="13" customWidth="1"/>
    <col min="14597" max="14597" width="4.75" style="13" customWidth="1"/>
    <col min="14598" max="14598" width="0" style="13" hidden="1" customWidth="1"/>
    <col min="14599" max="14599" width="6.875" style="13" customWidth="1"/>
    <col min="14600" max="14600" width="0" style="13" hidden="1" customWidth="1"/>
    <col min="14601" max="14601" width="5.375" style="13" customWidth="1"/>
    <col min="14602" max="14602" width="6" style="13" customWidth="1"/>
    <col min="14603" max="14603" width="6.625" style="13" customWidth="1"/>
    <col min="14604" max="14604" width="5.375" style="13" customWidth="1"/>
    <col min="14605" max="14606" width="6.375" style="13" customWidth="1"/>
    <col min="14607" max="14608" width="5.375" style="13" customWidth="1"/>
    <col min="14609" max="14609" width="0" style="13" hidden="1" customWidth="1"/>
    <col min="14610" max="14610" width="5.375" style="13" customWidth="1"/>
    <col min="14611" max="14636" width="0" style="13" hidden="1" customWidth="1"/>
    <col min="14637" max="14637" width="9.375" style="13" customWidth="1"/>
    <col min="14638" max="14640" width="0" style="13" hidden="1" customWidth="1"/>
    <col min="14641" max="14641" width="7.5" style="13" customWidth="1"/>
    <col min="14642" max="14642" width="12.75" style="13" customWidth="1"/>
    <col min="14643" max="14643" width="9.375" style="13" bestFit="1" customWidth="1"/>
    <col min="14644" max="14644" width="9.375" style="13" customWidth="1"/>
    <col min="14645" max="14645" width="9.375" style="13" bestFit="1" customWidth="1"/>
    <col min="14646" max="14646" width="9.375" style="13" customWidth="1"/>
    <col min="14647" max="14647" width="9.375" style="13" bestFit="1" customWidth="1"/>
    <col min="14648" max="14648" width="9.375" style="13" customWidth="1"/>
    <col min="14649" max="14649" width="9.375" style="13" bestFit="1" customWidth="1"/>
    <col min="14650" max="14650" width="9.375" style="13" customWidth="1"/>
    <col min="14651" max="14651" width="9.375" style="13" bestFit="1" customWidth="1"/>
    <col min="14652" max="14652" width="9.375" style="13" customWidth="1"/>
    <col min="14653" max="14838" width="9" style="13"/>
    <col min="14839" max="14839" width="3" style="13" customWidth="1"/>
    <col min="14840" max="14840" width="2.5" style="13" customWidth="1"/>
    <col min="14841" max="14841" width="0" style="13" hidden="1" customWidth="1"/>
    <col min="14842" max="14842" width="11" style="13" customWidth="1"/>
    <col min="14843" max="14852" width="6.25" style="13" customWidth="1"/>
    <col min="14853" max="14853" width="4.75" style="13" customWidth="1"/>
    <col min="14854" max="14854" width="0" style="13" hidden="1" customWidth="1"/>
    <col min="14855" max="14855" width="6.875" style="13" customWidth="1"/>
    <col min="14856" max="14856" width="0" style="13" hidden="1" customWidth="1"/>
    <col min="14857" max="14857" width="5.375" style="13" customWidth="1"/>
    <col min="14858" max="14858" width="6" style="13" customWidth="1"/>
    <col min="14859" max="14859" width="6.625" style="13" customWidth="1"/>
    <col min="14860" max="14860" width="5.375" style="13" customWidth="1"/>
    <col min="14861" max="14862" width="6.375" style="13" customWidth="1"/>
    <col min="14863" max="14864" width="5.375" style="13" customWidth="1"/>
    <col min="14865" max="14865" width="0" style="13" hidden="1" customWidth="1"/>
    <col min="14866" max="14866" width="5.375" style="13" customWidth="1"/>
    <col min="14867" max="14892" width="0" style="13" hidden="1" customWidth="1"/>
    <col min="14893" max="14893" width="9.375" style="13" customWidth="1"/>
    <col min="14894" max="14896" width="0" style="13" hidden="1" customWidth="1"/>
    <col min="14897" max="14897" width="7.5" style="13" customWidth="1"/>
    <col min="14898" max="14898" width="12.75" style="13" customWidth="1"/>
    <col min="14899" max="14899" width="9.375" style="13" bestFit="1" customWidth="1"/>
    <col min="14900" max="14900" width="9.375" style="13" customWidth="1"/>
    <col min="14901" max="14901" width="9.375" style="13" bestFit="1" customWidth="1"/>
    <col min="14902" max="14902" width="9.375" style="13" customWidth="1"/>
    <col min="14903" max="14903" width="9.375" style="13" bestFit="1" customWidth="1"/>
    <col min="14904" max="14904" width="9.375" style="13" customWidth="1"/>
    <col min="14905" max="14905" width="9.375" style="13" bestFit="1" customWidth="1"/>
    <col min="14906" max="14906" width="9.375" style="13" customWidth="1"/>
    <col min="14907" max="14907" width="9.375" style="13" bestFit="1" customWidth="1"/>
    <col min="14908" max="14908" width="9.375" style="13" customWidth="1"/>
    <col min="14909" max="15094" width="9" style="13"/>
    <col min="15095" max="15095" width="3" style="13" customWidth="1"/>
    <col min="15096" max="15096" width="2.5" style="13" customWidth="1"/>
    <col min="15097" max="15097" width="0" style="13" hidden="1" customWidth="1"/>
    <col min="15098" max="15098" width="11" style="13" customWidth="1"/>
    <col min="15099" max="15108" width="6.25" style="13" customWidth="1"/>
    <col min="15109" max="15109" width="4.75" style="13" customWidth="1"/>
    <col min="15110" max="15110" width="0" style="13" hidden="1" customWidth="1"/>
    <col min="15111" max="15111" width="6.875" style="13" customWidth="1"/>
    <col min="15112" max="15112" width="0" style="13" hidden="1" customWidth="1"/>
    <col min="15113" max="15113" width="5.375" style="13" customWidth="1"/>
    <col min="15114" max="15114" width="6" style="13" customWidth="1"/>
    <col min="15115" max="15115" width="6.625" style="13" customWidth="1"/>
    <col min="15116" max="15116" width="5.375" style="13" customWidth="1"/>
    <col min="15117" max="15118" width="6.375" style="13" customWidth="1"/>
    <col min="15119" max="15120" width="5.375" style="13" customWidth="1"/>
    <col min="15121" max="15121" width="0" style="13" hidden="1" customWidth="1"/>
    <col min="15122" max="15122" width="5.375" style="13" customWidth="1"/>
    <col min="15123" max="15148" width="0" style="13" hidden="1" customWidth="1"/>
    <col min="15149" max="15149" width="9.375" style="13" customWidth="1"/>
    <col min="15150" max="15152" width="0" style="13" hidden="1" customWidth="1"/>
    <col min="15153" max="15153" width="7.5" style="13" customWidth="1"/>
    <col min="15154" max="15154" width="12.75" style="13" customWidth="1"/>
    <col min="15155" max="15155" width="9.375" style="13" bestFit="1" customWidth="1"/>
    <col min="15156" max="15156" width="9.375" style="13" customWidth="1"/>
    <col min="15157" max="15157" width="9.375" style="13" bestFit="1" customWidth="1"/>
    <col min="15158" max="15158" width="9.375" style="13" customWidth="1"/>
    <col min="15159" max="15159" width="9.375" style="13" bestFit="1" customWidth="1"/>
    <col min="15160" max="15160" width="9.375" style="13" customWidth="1"/>
    <col min="15161" max="15161" width="9.375" style="13" bestFit="1" customWidth="1"/>
    <col min="15162" max="15162" width="9.375" style="13" customWidth="1"/>
    <col min="15163" max="15163" width="9.375" style="13" bestFit="1" customWidth="1"/>
    <col min="15164" max="15164" width="9.375" style="13" customWidth="1"/>
    <col min="15165" max="15350" width="9" style="13"/>
    <col min="15351" max="15351" width="3" style="13" customWidth="1"/>
    <col min="15352" max="15352" width="2.5" style="13" customWidth="1"/>
    <col min="15353" max="15353" width="0" style="13" hidden="1" customWidth="1"/>
    <col min="15354" max="15354" width="11" style="13" customWidth="1"/>
    <col min="15355" max="15364" width="6.25" style="13" customWidth="1"/>
    <col min="15365" max="15365" width="4.75" style="13" customWidth="1"/>
    <col min="15366" max="15366" width="0" style="13" hidden="1" customWidth="1"/>
    <col min="15367" max="15367" width="6.875" style="13" customWidth="1"/>
    <col min="15368" max="15368" width="0" style="13" hidden="1" customWidth="1"/>
    <col min="15369" max="15369" width="5.375" style="13" customWidth="1"/>
    <col min="15370" max="15370" width="6" style="13" customWidth="1"/>
    <col min="15371" max="15371" width="6.625" style="13" customWidth="1"/>
    <col min="15372" max="15372" width="5.375" style="13" customWidth="1"/>
    <col min="15373" max="15374" width="6.375" style="13" customWidth="1"/>
    <col min="15375" max="15376" width="5.375" style="13" customWidth="1"/>
    <col min="15377" max="15377" width="0" style="13" hidden="1" customWidth="1"/>
    <col min="15378" max="15378" width="5.375" style="13" customWidth="1"/>
    <col min="15379" max="15404" width="0" style="13" hidden="1" customWidth="1"/>
    <col min="15405" max="15405" width="9.375" style="13" customWidth="1"/>
    <col min="15406" max="15408" width="0" style="13" hidden="1" customWidth="1"/>
    <col min="15409" max="15409" width="7.5" style="13" customWidth="1"/>
    <col min="15410" max="15410" width="12.75" style="13" customWidth="1"/>
    <col min="15411" max="15411" width="9.375" style="13" bestFit="1" customWidth="1"/>
    <col min="15412" max="15412" width="9.375" style="13" customWidth="1"/>
    <col min="15413" max="15413" width="9.375" style="13" bestFit="1" customWidth="1"/>
    <col min="15414" max="15414" width="9.375" style="13" customWidth="1"/>
    <col min="15415" max="15415" width="9.375" style="13" bestFit="1" customWidth="1"/>
    <col min="15416" max="15416" width="9.375" style="13" customWidth="1"/>
    <col min="15417" max="15417" width="9.375" style="13" bestFit="1" customWidth="1"/>
    <col min="15418" max="15418" width="9.375" style="13" customWidth="1"/>
    <col min="15419" max="15419" width="9.375" style="13" bestFit="1" customWidth="1"/>
    <col min="15420" max="15420" width="9.375" style="13" customWidth="1"/>
    <col min="15421" max="15606" width="9" style="13"/>
    <col min="15607" max="15607" width="3" style="13" customWidth="1"/>
    <col min="15608" max="15608" width="2.5" style="13" customWidth="1"/>
    <col min="15609" max="15609" width="0" style="13" hidden="1" customWidth="1"/>
    <col min="15610" max="15610" width="11" style="13" customWidth="1"/>
    <col min="15611" max="15620" width="6.25" style="13" customWidth="1"/>
    <col min="15621" max="15621" width="4.75" style="13" customWidth="1"/>
    <col min="15622" max="15622" width="0" style="13" hidden="1" customWidth="1"/>
    <col min="15623" max="15623" width="6.875" style="13" customWidth="1"/>
    <col min="15624" max="15624" width="0" style="13" hidden="1" customWidth="1"/>
    <col min="15625" max="15625" width="5.375" style="13" customWidth="1"/>
    <col min="15626" max="15626" width="6" style="13" customWidth="1"/>
    <col min="15627" max="15627" width="6.625" style="13" customWidth="1"/>
    <col min="15628" max="15628" width="5.375" style="13" customWidth="1"/>
    <col min="15629" max="15630" width="6.375" style="13" customWidth="1"/>
    <col min="15631" max="15632" width="5.375" style="13" customWidth="1"/>
    <col min="15633" max="15633" width="0" style="13" hidden="1" customWidth="1"/>
    <col min="15634" max="15634" width="5.375" style="13" customWidth="1"/>
    <col min="15635" max="15660" width="0" style="13" hidden="1" customWidth="1"/>
    <col min="15661" max="15661" width="9.375" style="13" customWidth="1"/>
    <col min="15662" max="15664" width="0" style="13" hidden="1" customWidth="1"/>
    <col min="15665" max="15665" width="7.5" style="13" customWidth="1"/>
    <col min="15666" max="15666" width="12.75" style="13" customWidth="1"/>
    <col min="15667" max="15667" width="9.375" style="13" bestFit="1" customWidth="1"/>
    <col min="15668" max="15668" width="9.375" style="13" customWidth="1"/>
    <col min="15669" max="15669" width="9.375" style="13" bestFit="1" customWidth="1"/>
    <col min="15670" max="15670" width="9.375" style="13" customWidth="1"/>
    <col min="15671" max="15671" width="9.375" style="13" bestFit="1" customWidth="1"/>
    <col min="15672" max="15672" width="9.375" style="13" customWidth="1"/>
    <col min="15673" max="15673" width="9.375" style="13" bestFit="1" customWidth="1"/>
    <col min="15674" max="15674" width="9.375" style="13" customWidth="1"/>
    <col min="15675" max="15675" width="9.375" style="13" bestFit="1" customWidth="1"/>
    <col min="15676" max="15676" width="9.375" style="13" customWidth="1"/>
    <col min="15677" max="15862" width="9" style="13"/>
    <col min="15863" max="15863" width="3" style="13" customWidth="1"/>
    <col min="15864" max="15864" width="2.5" style="13" customWidth="1"/>
    <col min="15865" max="15865" width="0" style="13" hidden="1" customWidth="1"/>
    <col min="15866" max="15866" width="11" style="13" customWidth="1"/>
    <col min="15867" max="15876" width="6.25" style="13" customWidth="1"/>
    <col min="15877" max="15877" width="4.75" style="13" customWidth="1"/>
    <col min="15878" max="15878" width="0" style="13" hidden="1" customWidth="1"/>
    <col min="15879" max="15879" width="6.875" style="13" customWidth="1"/>
    <col min="15880" max="15880" width="0" style="13" hidden="1" customWidth="1"/>
    <col min="15881" max="15881" width="5.375" style="13" customWidth="1"/>
    <col min="15882" max="15882" width="6" style="13" customWidth="1"/>
    <col min="15883" max="15883" width="6.625" style="13" customWidth="1"/>
    <col min="15884" max="15884" width="5.375" style="13" customWidth="1"/>
    <col min="15885" max="15886" width="6.375" style="13" customWidth="1"/>
    <col min="15887" max="15888" width="5.375" style="13" customWidth="1"/>
    <col min="15889" max="15889" width="0" style="13" hidden="1" customWidth="1"/>
    <col min="15890" max="15890" width="5.375" style="13" customWidth="1"/>
    <col min="15891" max="15916" width="0" style="13" hidden="1" customWidth="1"/>
    <col min="15917" max="15917" width="9.375" style="13" customWidth="1"/>
    <col min="15918" max="15920" width="0" style="13" hidden="1" customWidth="1"/>
    <col min="15921" max="15921" width="7.5" style="13" customWidth="1"/>
    <col min="15922" max="15922" width="12.75" style="13" customWidth="1"/>
    <col min="15923" max="15923" width="9.375" style="13" bestFit="1" customWidth="1"/>
    <col min="15924" max="15924" width="9.375" style="13" customWidth="1"/>
    <col min="15925" max="15925" width="9.375" style="13" bestFit="1" customWidth="1"/>
    <col min="15926" max="15926" width="9.375" style="13" customWidth="1"/>
    <col min="15927" max="15927" width="9.375" style="13" bestFit="1" customWidth="1"/>
    <col min="15928" max="15928" width="9.375" style="13" customWidth="1"/>
    <col min="15929" max="15929" width="9.375" style="13" bestFit="1" customWidth="1"/>
    <col min="15930" max="15930" width="9.375" style="13" customWidth="1"/>
    <col min="15931" max="15931" width="9.375" style="13" bestFit="1" customWidth="1"/>
    <col min="15932" max="15932" width="9.375" style="13" customWidth="1"/>
    <col min="15933" max="16118" width="9" style="13"/>
    <col min="16119" max="16119" width="3" style="13" customWidth="1"/>
    <col min="16120" max="16120" width="2.5" style="13" customWidth="1"/>
    <col min="16121" max="16121" width="0" style="13" hidden="1" customWidth="1"/>
    <col min="16122" max="16122" width="11" style="13" customWidth="1"/>
    <col min="16123" max="16132" width="6.25" style="13" customWidth="1"/>
    <col min="16133" max="16133" width="4.75" style="13" customWidth="1"/>
    <col min="16134" max="16134" width="0" style="13" hidden="1" customWidth="1"/>
    <col min="16135" max="16135" width="6.875" style="13" customWidth="1"/>
    <col min="16136" max="16136" width="0" style="13" hidden="1" customWidth="1"/>
    <col min="16137" max="16137" width="5.375" style="13" customWidth="1"/>
    <col min="16138" max="16138" width="6" style="13" customWidth="1"/>
    <col min="16139" max="16139" width="6.625" style="13" customWidth="1"/>
    <col min="16140" max="16140" width="5.375" style="13" customWidth="1"/>
    <col min="16141" max="16142" width="6.375" style="13" customWidth="1"/>
    <col min="16143" max="16144" width="5.375" style="13" customWidth="1"/>
    <col min="16145" max="16145" width="0" style="13" hidden="1" customWidth="1"/>
    <col min="16146" max="16146" width="5.375" style="13" customWidth="1"/>
    <col min="16147" max="16172" width="0" style="13" hidden="1" customWidth="1"/>
    <col min="16173" max="16173" width="9.375" style="13" customWidth="1"/>
    <col min="16174" max="16176" width="0" style="13" hidden="1" customWidth="1"/>
    <col min="16177" max="16177" width="7.5" style="13" customWidth="1"/>
    <col min="16178" max="16178" width="12.75" style="13" customWidth="1"/>
    <col min="16179" max="16179" width="9.375" style="13" bestFit="1" customWidth="1"/>
    <col min="16180" max="16180" width="9.375" style="13" customWidth="1"/>
    <col min="16181" max="16181" width="9.375" style="13" bestFit="1" customWidth="1"/>
    <col min="16182" max="16182" width="9.375" style="13" customWidth="1"/>
    <col min="16183" max="16183" width="9.375" style="13" bestFit="1" customWidth="1"/>
    <col min="16184" max="16184" width="9.375" style="13" customWidth="1"/>
    <col min="16185" max="16185" width="9.375" style="13" bestFit="1" customWidth="1"/>
    <col min="16186" max="16186" width="9.375" style="13" customWidth="1"/>
    <col min="16187" max="16187" width="9.375" style="13" bestFit="1" customWidth="1"/>
    <col min="16188" max="16188" width="9.375" style="13" customWidth="1"/>
    <col min="16189" max="16384" width="9" style="13"/>
  </cols>
  <sheetData>
    <row r="1" spans="1:75" s="10" customFormat="1" ht="28.5" customHeight="1" thickBot="1">
      <c r="B1" s="306" t="s">
        <v>222</v>
      </c>
      <c r="C1" s="306"/>
      <c r="D1" s="306"/>
      <c r="E1" s="306"/>
      <c r="F1" s="306"/>
      <c r="G1" s="306"/>
      <c r="H1" s="306"/>
      <c r="I1" s="95"/>
      <c r="J1" s="95"/>
      <c r="K1" s="297" t="str">
        <f>HYPERLINK("#はじめに!A1","はじめにの画面に戻る")</f>
        <v>はじめにの画面に戻る</v>
      </c>
      <c r="L1" s="298"/>
      <c r="M1" s="298"/>
      <c r="N1" s="298"/>
      <c r="O1" s="298"/>
      <c r="P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5" s="10" customFormat="1" ht="16.5" customHeight="1" thickBot="1">
      <c r="B2" s="93"/>
      <c r="C2" s="93"/>
      <c r="D2" s="93"/>
      <c r="E2" s="93"/>
      <c r="F2" s="93"/>
      <c r="G2" s="93"/>
      <c r="H2" s="93"/>
      <c r="I2" s="94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V2" s="112" t="s">
        <v>224</v>
      </c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</row>
    <row r="3" spans="1:75" s="12" customFormat="1" ht="37.5" customHeight="1">
      <c r="B3" s="302"/>
      <c r="C3" s="302"/>
      <c r="D3" s="11"/>
      <c r="F3" s="2"/>
      <c r="G3" s="2"/>
      <c r="H3" s="3"/>
      <c r="I3" s="3"/>
      <c r="J3" s="4" t="s">
        <v>208</v>
      </c>
      <c r="K3" s="4"/>
      <c r="L3" s="3"/>
      <c r="M3" s="3"/>
      <c r="N3" s="3"/>
      <c r="O3" s="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13"/>
      <c r="BE3" s="13"/>
      <c r="BF3" s="13"/>
      <c r="BG3" s="13"/>
    </row>
    <row r="4" spans="1:75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13"/>
      <c r="BE4" s="13"/>
      <c r="BF4" s="13"/>
      <c r="BG4" s="13"/>
    </row>
    <row r="5" spans="1:75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296"/>
      <c r="S5" s="296"/>
      <c r="T5" s="296"/>
      <c r="U5" s="296"/>
      <c r="V5" s="296"/>
      <c r="W5" s="296"/>
      <c r="X5" s="296"/>
      <c r="Y5" s="296"/>
      <c r="Z5" s="296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13"/>
      <c r="BE5" s="13"/>
      <c r="BF5" s="13"/>
      <c r="BG5" s="13"/>
    </row>
    <row r="6" spans="1:75" ht="22.5" customHeight="1">
      <c r="A6" s="284"/>
      <c r="B6" s="52">
        <v>10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</row>
    <row r="7" spans="1:75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5" ht="18.95" customHeight="1">
      <c r="A8" s="28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18"/>
      <c r="F8" s="45" t="str">
        <f>IF($R8=1,VLOOKUP($S8,$AA$11:$BC$70,10),IF($R8=2,VLOOKUP($S7+1,$AA$11:$BC$70,20),IF($R8="予備","予備","")))</f>
        <v>12～13</v>
      </c>
      <c r="G8" s="46" t="str">
        <f t="shared" ref="G8:G38" si="2">IF($R8=1,VLOOKUP($S8,$AA$11:$BC$70,11),IF($R8=2,VLOOKUP($S7+1,$AA$11:$BC$70,21),IF($R8="予備","予備","")))</f>
        <v>26～29</v>
      </c>
      <c r="H8" s="47" t="str">
        <f t="shared" ref="H8:H38" si="3">IF($R8=1,VLOOKUP($S8,$AA$11:$BC$70,12),IF($R8=2,VLOOKUP($S7+1,$AA$11:$BC$70,22),IF($R8="予備","予備","")))</f>
        <v/>
      </c>
      <c r="I8" s="46" t="str">
        <f t="shared" ref="I8:I38" si="4">IF($R8=1,VLOOKUP($S8,$AA$11:$BC$70,13),IF($R8=2,VLOOKUP($S7+1,$AA$11:$BC$70,23),IF($R8="予備","予備","")))</f>
        <v/>
      </c>
      <c r="J8" s="47" t="str">
        <f t="shared" ref="J8:J38" si="5">IF($R8=1,VLOOKUP($S8,$AA$11:$BC$70,14),IF($R8=2,VLOOKUP($S7+1,$AA$11:$BC$70,24),IF($R8="予備","予備","")))</f>
        <v/>
      </c>
      <c r="K8" s="46" t="str">
        <f t="shared" ref="K8:K38" si="6">IF($R8=1,VLOOKUP($S8,$AA$11:$BC$70,15),IF($R8=2,VLOOKUP($S7+1,$AA$11:$BC$70,25),IF($R8="予備","予備","")))</f>
        <v/>
      </c>
      <c r="L8" s="47" t="str">
        <f t="shared" ref="L8:L38" si="7">IF($R8=1,VLOOKUP($S8,$AA$11:$BC$70,16),IF($R8=2,VLOOKUP($S7+1,$AA$11:$BC$70,26),IF($R8="予備","予備","")))</f>
        <v/>
      </c>
      <c r="M8" s="46" t="str">
        <f t="shared" ref="M8:M38" si="8">IF($R8=1,VLOOKUP($S8,$AA$11:$BC$70,17),IF($R8=2,VLOOKUP($S7+1,$AA$11:$BC$70,27),IF($R8="予備","予備","")))</f>
        <v/>
      </c>
      <c r="N8" s="47" t="str">
        <f t="shared" ref="N8:N38" si="9">IF($R8=1,VLOOKUP($S8,$AA$11:$BC$70,18),IF($R8=2,VLOOKUP($S7+1,$AA$11:$BC$70,28),IF($R8="予備","予備","")))</f>
        <v/>
      </c>
      <c r="O8" s="46" t="str">
        <f t="shared" ref="O8:O38" si="10">IF($R8=1,VLOOKUP($S8,$AA$11:$BC$70,19),IF($R8=2,VLOOKUP($S7+1,$AA$11:$BC$70,29),IF($R8="予備","予備","")))</f>
        <v/>
      </c>
      <c r="P8" s="48"/>
      <c r="Q8" s="284"/>
      <c r="R8" s="54">
        <v>1</v>
      </c>
      <c r="S8" s="13">
        <f>SUM($R$8:R8)</f>
        <v>1</v>
      </c>
      <c r="BK8" t="s">
        <v>206</v>
      </c>
    </row>
    <row r="9" spans="1:75" ht="18.95" customHeight="1" thickBot="1">
      <c r="A9" s="284"/>
      <c r="B9" s="5">
        <v>2</v>
      </c>
      <c r="C9" s="6">
        <f t="shared" si="0"/>
        <v>45932</v>
      </c>
      <c r="D9" s="17">
        <f t="shared" si="1"/>
        <v>5</v>
      </c>
      <c r="E9" s="18"/>
      <c r="F9" s="45" t="str">
        <f>IF($R9=1,VLOOKUP($S9,$AA$11:$BC$70,10),IF($R9=2,VLOOKUP($S8+1,$AA$11:$BC$70,20),IF($R9="予備","予備","")))</f>
        <v/>
      </c>
      <c r="G9" s="46" t="str">
        <f t="shared" si="2"/>
        <v/>
      </c>
      <c r="H9" s="47" t="str">
        <f t="shared" si="3"/>
        <v>12～14</v>
      </c>
      <c r="I9" s="46" t="str">
        <f t="shared" si="4"/>
        <v>26～29</v>
      </c>
      <c r="J9" s="47" t="str">
        <f t="shared" si="5"/>
        <v/>
      </c>
      <c r="K9" s="46" t="str">
        <f t="shared" si="6"/>
        <v/>
      </c>
      <c r="L9" s="47" t="str">
        <f t="shared" si="7"/>
        <v/>
      </c>
      <c r="M9" s="46" t="str">
        <f t="shared" si="8"/>
        <v/>
      </c>
      <c r="N9" s="47" t="str">
        <f t="shared" si="9"/>
        <v/>
      </c>
      <c r="O9" s="46" t="str">
        <f t="shared" si="10"/>
        <v/>
      </c>
      <c r="P9" s="48"/>
      <c r="Q9" s="284"/>
      <c r="R9" s="54">
        <v>1</v>
      </c>
      <c r="S9" s="13">
        <f>SUM($R$8:R9)</f>
        <v>2</v>
      </c>
      <c r="U9" s="1"/>
      <c r="V9" s="21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5" ht="18.95" customHeight="1" thickBot="1">
      <c r="A10" s="284"/>
      <c r="B10" s="5">
        <v>3</v>
      </c>
      <c r="C10" s="6">
        <f t="shared" si="0"/>
        <v>45933</v>
      </c>
      <c r="D10" s="17">
        <f t="shared" si="1"/>
        <v>6</v>
      </c>
      <c r="E10" s="18"/>
      <c r="F10" s="47" t="str">
        <f t="shared" ref="F10:F38" si="11">IF($R10=1,VLOOKUP($S10,$AA$11:$BC$70,10),IF($R10=2,VLOOKUP($S9+1,$AA$11:$BC$70,20),IF($R10="予備","予備","")))</f>
        <v/>
      </c>
      <c r="G10" s="46" t="str">
        <f t="shared" si="2"/>
        <v/>
      </c>
      <c r="H10" s="47" t="str">
        <f t="shared" si="3"/>
        <v/>
      </c>
      <c r="I10" s="46" t="str">
        <f t="shared" si="4"/>
        <v/>
      </c>
      <c r="J10" s="47" t="str">
        <f t="shared" si="5"/>
        <v>12～13</v>
      </c>
      <c r="K10" s="46" t="str">
        <f t="shared" si="6"/>
        <v>26～29</v>
      </c>
      <c r="L10" s="47" t="str">
        <f t="shared" si="7"/>
        <v/>
      </c>
      <c r="M10" s="46" t="str">
        <f t="shared" si="8"/>
        <v/>
      </c>
      <c r="N10" s="47" t="str">
        <f t="shared" si="9"/>
        <v/>
      </c>
      <c r="O10" s="46" t="str">
        <f t="shared" si="10"/>
        <v/>
      </c>
      <c r="P10" s="48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5" ht="18.95" customHeight="1">
      <c r="A11" s="284"/>
      <c r="B11" s="5">
        <v>4</v>
      </c>
      <c r="C11" s="6">
        <f t="shared" si="0"/>
        <v>45934</v>
      </c>
      <c r="D11" s="17">
        <f t="shared" si="1"/>
        <v>7</v>
      </c>
      <c r="F11" s="47" t="str">
        <f t="shared" si="11"/>
        <v>予備</v>
      </c>
      <c r="G11" s="46" t="str">
        <f t="shared" si="2"/>
        <v>予備</v>
      </c>
      <c r="H11" s="47" t="str">
        <f t="shared" si="3"/>
        <v>予備</v>
      </c>
      <c r="I11" s="46" t="str">
        <f t="shared" si="4"/>
        <v>予備</v>
      </c>
      <c r="J11" s="47" t="str">
        <f t="shared" si="5"/>
        <v>予備</v>
      </c>
      <c r="K11" s="46" t="str">
        <f t="shared" si="6"/>
        <v>予備</v>
      </c>
      <c r="L11" s="47" t="str">
        <f t="shared" si="7"/>
        <v>予備</v>
      </c>
      <c r="M11" s="46" t="str">
        <f t="shared" si="8"/>
        <v>予備</v>
      </c>
      <c r="N11" s="47" t="str">
        <f t="shared" si="9"/>
        <v>予備</v>
      </c>
      <c r="O11" s="46" t="str">
        <f t="shared" si="10"/>
        <v>予備</v>
      </c>
      <c r="P11" s="48"/>
      <c r="Q11" s="284"/>
      <c r="R11" s="54" t="s">
        <v>247</v>
      </c>
      <c r="S11" s="13">
        <f>SUM($R$8:R11)</f>
        <v>3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6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12～13</v>
      </c>
      <c r="AK11" s="21" t="str">
        <f>IF(AE11="","",VLOOKUP(AE11,目次!$A$5:$P$36,11))</f>
        <v>26～29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12～13</v>
      </c>
      <c r="AU11" s="44" t="str">
        <f t="shared" si="13"/>
        <v>26～29</v>
      </c>
      <c r="AV11" s="44" t="str">
        <f t="shared" si="13"/>
        <v>12～14</v>
      </c>
      <c r="AW11" s="44" t="str">
        <f t="shared" si="13"/>
        <v>26～29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5" ht="18.95" customHeight="1">
      <c r="A12" s="284"/>
      <c r="B12" s="5">
        <v>5</v>
      </c>
      <c r="C12" s="6">
        <f t="shared" si="0"/>
        <v>45935</v>
      </c>
      <c r="D12" s="17">
        <f t="shared" si="1"/>
        <v>1</v>
      </c>
      <c r="E12" s="9"/>
      <c r="F12" s="47" t="str">
        <f t="shared" si="11"/>
        <v>予備</v>
      </c>
      <c r="G12" s="46" t="str">
        <f t="shared" si="2"/>
        <v>予備</v>
      </c>
      <c r="H12" s="47" t="str">
        <f t="shared" si="3"/>
        <v>予備</v>
      </c>
      <c r="I12" s="46" t="str">
        <f t="shared" si="4"/>
        <v>予備</v>
      </c>
      <c r="J12" s="47" t="str">
        <f t="shared" si="5"/>
        <v>予備</v>
      </c>
      <c r="K12" s="46" t="str">
        <f t="shared" si="6"/>
        <v>予備</v>
      </c>
      <c r="L12" s="47" t="str">
        <f t="shared" si="7"/>
        <v>予備</v>
      </c>
      <c r="M12" s="46" t="str">
        <f t="shared" si="8"/>
        <v>予備</v>
      </c>
      <c r="N12" s="47" t="str">
        <f t="shared" si="9"/>
        <v>予備</v>
      </c>
      <c r="O12" s="46" t="str">
        <f t="shared" si="10"/>
        <v>予備</v>
      </c>
      <c r="P12" s="48"/>
      <c r="Q12" s="284"/>
      <c r="R12" s="54" t="s">
        <v>247</v>
      </c>
      <c r="S12" s="13">
        <f>SUM($R$8:R12)</f>
        <v>3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6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12～14</v>
      </c>
      <c r="AM12" s="21" t="str">
        <f>IF(AF12="","",VLOOKUP(AF12,目次!$A$5:$P$36,11))</f>
        <v>26～29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12～14</v>
      </c>
      <c r="AW12" s="44" t="str">
        <f t="shared" si="13"/>
        <v>26～29</v>
      </c>
      <c r="AX12" s="44" t="str">
        <f t="shared" si="13"/>
        <v>12～13</v>
      </c>
      <c r="AY12" s="44" t="str">
        <f t="shared" si="13"/>
        <v>26～29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5" ht="18.95" customHeight="1">
      <c r="A13" s="284"/>
      <c r="B13" s="5">
        <v>6</v>
      </c>
      <c r="C13" s="6">
        <f t="shared" si="0"/>
        <v>45936</v>
      </c>
      <c r="D13" s="17">
        <f t="shared" si="1"/>
        <v>2</v>
      </c>
      <c r="E13" s="9"/>
      <c r="F13" s="47" t="str">
        <f t="shared" si="11"/>
        <v/>
      </c>
      <c r="G13" s="46" t="str">
        <f t="shared" si="2"/>
        <v/>
      </c>
      <c r="H13" s="47" t="str">
        <f t="shared" si="3"/>
        <v/>
      </c>
      <c r="I13" s="46" t="str">
        <f t="shared" si="4"/>
        <v/>
      </c>
      <c r="J13" s="47" t="str">
        <f t="shared" si="5"/>
        <v/>
      </c>
      <c r="K13" s="46" t="str">
        <f t="shared" si="6"/>
        <v/>
      </c>
      <c r="L13" s="47" t="str">
        <f t="shared" si="7"/>
        <v>12～13</v>
      </c>
      <c r="M13" s="46" t="str">
        <f t="shared" si="8"/>
        <v>26～29</v>
      </c>
      <c r="N13" s="47" t="str">
        <f t="shared" si="9"/>
        <v/>
      </c>
      <c r="O13" s="46" t="str">
        <f t="shared" si="10"/>
        <v/>
      </c>
      <c r="P13" s="48"/>
      <c r="Q13" s="284"/>
      <c r="R13" s="54">
        <v>1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6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12～13</v>
      </c>
      <c r="AO13" s="21" t="str">
        <f>IF(AG13="","",VLOOKUP(AG13,目次!$A$5:$P$36,11))</f>
        <v>26～29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12～13</v>
      </c>
      <c r="AY13" s="44" t="str">
        <f t="shared" si="13"/>
        <v>26～29</v>
      </c>
      <c r="AZ13" s="44" t="str">
        <f t="shared" si="13"/>
        <v>12～13</v>
      </c>
      <c r="BA13" s="44" t="str">
        <f t="shared" si="13"/>
        <v>26～29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5" ht="18.95" customHeight="1">
      <c r="A14" s="284"/>
      <c r="B14" s="5">
        <v>7</v>
      </c>
      <c r="C14" s="6">
        <f t="shared" si="0"/>
        <v>45937</v>
      </c>
      <c r="D14" s="17">
        <f t="shared" si="1"/>
        <v>3</v>
      </c>
      <c r="E14" s="9" t="s">
        <v>220</v>
      </c>
      <c r="F14" s="47" t="str">
        <f t="shared" si="11"/>
        <v/>
      </c>
      <c r="G14" s="46" t="str">
        <f t="shared" si="2"/>
        <v/>
      </c>
      <c r="H14" s="47" t="str">
        <f t="shared" si="3"/>
        <v/>
      </c>
      <c r="I14" s="46" t="str">
        <f t="shared" si="4"/>
        <v/>
      </c>
      <c r="J14" s="47" t="str">
        <f t="shared" si="5"/>
        <v/>
      </c>
      <c r="K14" s="46" t="str">
        <f t="shared" si="6"/>
        <v/>
      </c>
      <c r="L14" s="47" t="str">
        <f t="shared" si="7"/>
        <v/>
      </c>
      <c r="M14" s="46" t="str">
        <f t="shared" si="8"/>
        <v/>
      </c>
      <c r="N14" s="47" t="str">
        <f t="shared" si="9"/>
        <v/>
      </c>
      <c r="O14" s="46" t="str">
        <f t="shared" si="10"/>
        <v/>
      </c>
      <c r="P14" s="48"/>
      <c r="Q14" s="284"/>
      <c r="R14" s="54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6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12～13</v>
      </c>
      <c r="AQ14" s="21" t="str">
        <f>IF(AH14="","",VLOOKUP(AH14,目次!$A$5:$P$36,11))</f>
        <v>26～29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12～13</v>
      </c>
      <c r="BA14" s="44" t="str">
        <f t="shared" si="13"/>
        <v>26～29</v>
      </c>
      <c r="BB14" s="44" t="str">
        <f t="shared" si="13"/>
        <v>12～13</v>
      </c>
      <c r="BC14" s="44" t="str">
        <f t="shared" si="13"/>
        <v>24～27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143</v>
      </c>
      <c r="BN14" s="66" t="s">
        <v>94</v>
      </c>
      <c r="BO14" s="85" t="s">
        <v>143</v>
      </c>
      <c r="BP14" s="66" t="s">
        <v>94</v>
      </c>
      <c r="BQ14" s="85" t="s">
        <v>143</v>
      </c>
      <c r="BR14" s="67" t="s">
        <v>94</v>
      </c>
      <c r="BS14" s="88" t="s">
        <v>201</v>
      </c>
    </row>
    <row r="15" spans="1:75" ht="18.95" customHeight="1" thickBot="1">
      <c r="A15" s="284"/>
      <c r="B15" s="5">
        <v>8</v>
      </c>
      <c r="C15" s="6">
        <f t="shared" si="0"/>
        <v>45938</v>
      </c>
      <c r="D15" s="17">
        <f t="shared" si="1"/>
        <v>4</v>
      </c>
      <c r="E15" s="18"/>
      <c r="F15" s="47" t="str">
        <f t="shared" si="11"/>
        <v/>
      </c>
      <c r="G15" s="46" t="str">
        <f t="shared" si="2"/>
        <v/>
      </c>
      <c r="H15" s="47" t="str">
        <f t="shared" si="3"/>
        <v/>
      </c>
      <c r="I15" s="46" t="str">
        <f t="shared" si="4"/>
        <v/>
      </c>
      <c r="J15" s="47" t="str">
        <f t="shared" si="5"/>
        <v/>
      </c>
      <c r="K15" s="46" t="str">
        <f t="shared" si="6"/>
        <v/>
      </c>
      <c r="L15" s="47" t="str">
        <f t="shared" si="7"/>
        <v/>
      </c>
      <c r="M15" s="46" t="str">
        <f t="shared" si="8"/>
        <v/>
      </c>
      <c r="N15" s="47" t="str">
        <f t="shared" si="9"/>
        <v>12～13</v>
      </c>
      <c r="O15" s="46" t="str">
        <f t="shared" si="10"/>
        <v>24～27</v>
      </c>
      <c r="P15" s="48"/>
      <c r="Q15" s="284"/>
      <c r="R15" s="54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6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12～13</v>
      </c>
      <c r="AS15" s="21" t="str">
        <f>IF(AI15="","",VLOOKUP(AI15,目次!$A$5:$P$36,12))</f>
        <v>24～27</v>
      </c>
      <c r="AT15" s="44" t="str">
        <f t="shared" si="13"/>
        <v>14～15</v>
      </c>
      <c r="AU15" s="44" t="str">
        <f t="shared" si="13"/>
        <v>30～33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12～13</v>
      </c>
      <c r="BC15" s="44" t="str">
        <f t="shared" si="13"/>
        <v>24～27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167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5" ht="18.95" customHeight="1">
      <c r="A16" s="284"/>
      <c r="B16" s="5">
        <v>9</v>
      </c>
      <c r="C16" s="6">
        <f t="shared" si="0"/>
        <v>45939</v>
      </c>
      <c r="D16" s="17">
        <f t="shared" si="1"/>
        <v>5</v>
      </c>
      <c r="E16" s="18"/>
      <c r="F16" s="47" t="str">
        <f t="shared" si="11"/>
        <v>14～15</v>
      </c>
      <c r="G16" s="46" t="str">
        <f t="shared" si="2"/>
        <v>30～33</v>
      </c>
      <c r="H16" s="47" t="str">
        <f t="shared" si="3"/>
        <v/>
      </c>
      <c r="I16" s="46" t="str">
        <f t="shared" si="4"/>
        <v/>
      </c>
      <c r="J16" s="47" t="str">
        <f t="shared" si="5"/>
        <v/>
      </c>
      <c r="K16" s="46" t="str">
        <f t="shared" si="6"/>
        <v/>
      </c>
      <c r="L16" s="47" t="str">
        <f t="shared" si="7"/>
        <v/>
      </c>
      <c r="M16" s="46" t="str">
        <f t="shared" si="8"/>
        <v/>
      </c>
      <c r="N16" s="47" t="str">
        <f t="shared" si="9"/>
        <v/>
      </c>
      <c r="O16" s="46" t="str">
        <f t="shared" si="10"/>
        <v/>
      </c>
      <c r="P16" s="48"/>
      <c r="Q16" s="284"/>
      <c r="R16" s="54">
        <v>1</v>
      </c>
      <c r="S16" s="13">
        <f>SUM($R$8:R16)</f>
        <v>6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7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14～15</v>
      </c>
      <c r="AK16" s="21" t="str">
        <f>IF(AE16="","",VLOOKUP(AE16,目次!$A$5:$P$36,11))</f>
        <v>30～33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14～15</v>
      </c>
      <c r="AU16" s="44" t="str">
        <f t="shared" si="13"/>
        <v>30～33</v>
      </c>
      <c r="AV16" s="44" t="str">
        <f t="shared" si="13"/>
        <v>16～17</v>
      </c>
      <c r="AW16" s="44" t="str">
        <f t="shared" si="13"/>
        <v>30～33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97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45940</v>
      </c>
      <c r="D17" s="17">
        <f t="shared" si="1"/>
        <v>6</v>
      </c>
      <c r="E17" s="18"/>
      <c r="F17" s="47" t="str">
        <f t="shared" si="11"/>
        <v/>
      </c>
      <c r="G17" s="46" t="str">
        <f t="shared" si="2"/>
        <v/>
      </c>
      <c r="H17" s="47" t="str">
        <f t="shared" si="3"/>
        <v>16～17</v>
      </c>
      <c r="I17" s="46" t="str">
        <f t="shared" si="4"/>
        <v>30～33</v>
      </c>
      <c r="J17" s="47" t="str">
        <f t="shared" si="5"/>
        <v/>
      </c>
      <c r="K17" s="46" t="str">
        <f t="shared" si="6"/>
        <v/>
      </c>
      <c r="L17" s="47" t="str">
        <f t="shared" si="7"/>
        <v/>
      </c>
      <c r="M17" s="46" t="str">
        <f t="shared" si="8"/>
        <v/>
      </c>
      <c r="N17" s="47" t="str">
        <f t="shared" si="9"/>
        <v/>
      </c>
      <c r="O17" s="46" t="str">
        <f t="shared" si="10"/>
        <v/>
      </c>
      <c r="P17" s="48"/>
      <c r="Q17" s="284"/>
      <c r="R17" s="54">
        <v>1</v>
      </c>
      <c r="S17" s="13">
        <f>SUM($R$8:R17)</f>
        <v>7</v>
      </c>
      <c r="U17" s="124" t="s">
        <v>223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7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16～17</v>
      </c>
      <c r="AM17" s="21" t="str">
        <f>IF(AF17="","",VLOOKUP(AF17,目次!$A$5:$P$36,11))</f>
        <v>30～33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16～17</v>
      </c>
      <c r="AW17" s="44" t="str">
        <f t="shared" si="13"/>
        <v>30～33</v>
      </c>
      <c r="AX17" s="44" t="str">
        <f t="shared" si="13"/>
        <v>14～15</v>
      </c>
      <c r="AY17" s="44" t="str">
        <f t="shared" si="13"/>
        <v>30～33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45941</v>
      </c>
      <c r="D18" s="17">
        <f t="shared" ref="D18:D38" si="14">WEEKDAY(C18)</f>
        <v>7</v>
      </c>
      <c r="E18" s="18"/>
      <c r="F18" s="47" t="str">
        <f t="shared" si="11"/>
        <v>予備</v>
      </c>
      <c r="G18" s="46" t="str">
        <f t="shared" si="2"/>
        <v>予備</v>
      </c>
      <c r="H18" s="47" t="str">
        <f t="shared" si="3"/>
        <v>予備</v>
      </c>
      <c r="I18" s="46" t="str">
        <f t="shared" si="4"/>
        <v>予備</v>
      </c>
      <c r="J18" s="47" t="str">
        <f t="shared" si="5"/>
        <v>予備</v>
      </c>
      <c r="K18" s="46" t="str">
        <f t="shared" si="6"/>
        <v>予備</v>
      </c>
      <c r="L18" s="47" t="str">
        <f t="shared" si="7"/>
        <v>予備</v>
      </c>
      <c r="M18" s="46" t="str">
        <f t="shared" si="8"/>
        <v>予備</v>
      </c>
      <c r="N18" s="47" t="str">
        <f t="shared" si="9"/>
        <v>予備</v>
      </c>
      <c r="O18" s="46" t="str">
        <f t="shared" si="10"/>
        <v>予備</v>
      </c>
      <c r="P18" s="48"/>
      <c r="Q18" s="284"/>
      <c r="R18" s="54" t="s">
        <v>247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7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14～15</v>
      </c>
      <c r="AO18" s="21" t="str">
        <f>IF(AG18="","",VLOOKUP(AG18,目次!$A$5:$P$36,11))</f>
        <v>30～33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14～15</v>
      </c>
      <c r="AY18" s="44" t="str">
        <f t="shared" si="13"/>
        <v>30～33</v>
      </c>
      <c r="AZ18" s="44" t="str">
        <f t="shared" si="13"/>
        <v>14～15</v>
      </c>
      <c r="BA18" s="44" t="str">
        <f t="shared" si="13"/>
        <v>30～33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147</v>
      </c>
      <c r="BL18" s="76" t="s">
        <v>168</v>
      </c>
      <c r="BM18" s="85" t="s">
        <v>147</v>
      </c>
      <c r="BN18" s="66" t="s">
        <v>98</v>
      </c>
      <c r="BO18" s="85" t="s">
        <v>147</v>
      </c>
      <c r="BP18" s="66" t="s">
        <v>98</v>
      </c>
      <c r="BQ18" s="85" t="s">
        <v>147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45942</v>
      </c>
      <c r="D19" s="17">
        <f t="shared" si="14"/>
        <v>1</v>
      </c>
      <c r="E19" s="18"/>
      <c r="F19" s="47" t="str">
        <f t="shared" si="11"/>
        <v>予備</v>
      </c>
      <c r="G19" s="46" t="str">
        <f t="shared" si="2"/>
        <v>予備</v>
      </c>
      <c r="H19" s="47" t="str">
        <f t="shared" si="3"/>
        <v>予備</v>
      </c>
      <c r="I19" s="46" t="str">
        <f t="shared" si="4"/>
        <v>予備</v>
      </c>
      <c r="J19" s="47" t="str">
        <f t="shared" si="5"/>
        <v>予備</v>
      </c>
      <c r="K19" s="46" t="str">
        <f t="shared" si="6"/>
        <v>予備</v>
      </c>
      <c r="L19" s="47" t="str">
        <f t="shared" si="7"/>
        <v>予備</v>
      </c>
      <c r="M19" s="46" t="str">
        <f t="shared" si="8"/>
        <v>予備</v>
      </c>
      <c r="N19" s="47" t="str">
        <f t="shared" si="9"/>
        <v>予備</v>
      </c>
      <c r="O19" s="46" t="str">
        <f t="shared" si="10"/>
        <v>予備</v>
      </c>
      <c r="P19" s="48"/>
      <c r="Q19" s="284"/>
      <c r="R19" s="54" t="s">
        <v>247</v>
      </c>
      <c r="S19" s="13">
        <f>SUM($R$8:R19)</f>
        <v>7</v>
      </c>
      <c r="U19" s="56">
        <v>5</v>
      </c>
      <c r="V19" s="57">
        <v>5</v>
      </c>
      <c r="W19" s="57">
        <v>5</v>
      </c>
      <c r="X19" s="57">
        <v>5</v>
      </c>
      <c r="Y19" s="58">
        <v>5</v>
      </c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7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14～15</v>
      </c>
      <c r="AQ19" s="21" t="str">
        <f>IF(AH19="","",VLOOKUP(AH19,目次!$A$5:$P$36,11))</f>
        <v>30～33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14～15</v>
      </c>
      <c r="BA19" s="44" t="str">
        <f t="shared" si="13"/>
        <v>30～33</v>
      </c>
      <c r="BB19" s="44" t="str">
        <f t="shared" si="13"/>
        <v>14～15</v>
      </c>
      <c r="BC19" s="44" t="str">
        <f t="shared" si="13"/>
        <v>28～31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101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45943</v>
      </c>
      <c r="D20" s="17">
        <f t="shared" si="14"/>
        <v>2</v>
      </c>
      <c r="E20" s="18"/>
      <c r="F20" s="47" t="str">
        <f t="shared" si="11"/>
        <v/>
      </c>
      <c r="G20" s="46" t="str">
        <f t="shared" si="2"/>
        <v/>
      </c>
      <c r="H20" s="47" t="str">
        <f t="shared" si="3"/>
        <v/>
      </c>
      <c r="I20" s="46" t="str">
        <f t="shared" si="4"/>
        <v/>
      </c>
      <c r="J20" s="47" t="str">
        <f t="shared" si="5"/>
        <v>14～15</v>
      </c>
      <c r="K20" s="46" t="str">
        <f t="shared" si="6"/>
        <v>30～33</v>
      </c>
      <c r="L20" s="47" t="str">
        <f t="shared" si="7"/>
        <v/>
      </c>
      <c r="M20" s="46" t="str">
        <f t="shared" si="8"/>
        <v/>
      </c>
      <c r="N20" s="47" t="str">
        <f t="shared" si="9"/>
        <v/>
      </c>
      <c r="O20" s="46" t="str">
        <f t="shared" si="10"/>
        <v/>
      </c>
      <c r="P20" s="48"/>
      <c r="Q20" s="284"/>
      <c r="R20" s="54">
        <v>1</v>
      </c>
      <c r="S20" s="13">
        <f>SUM($R$8:R20)</f>
        <v>8</v>
      </c>
      <c r="U20" t="s">
        <v>230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7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14～15</v>
      </c>
      <c r="AS20" s="21" t="str">
        <f>IF(AI20="","",VLOOKUP(AI20,目次!$A$5:$P$36,12))</f>
        <v>28～31</v>
      </c>
      <c r="AT20" s="44" t="str">
        <f t="shared" si="13"/>
        <v>16～17</v>
      </c>
      <c r="AU20" s="44" t="str">
        <f t="shared" si="13"/>
        <v>34～39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14～15</v>
      </c>
      <c r="BC20" s="44" t="str">
        <f t="shared" si="13"/>
        <v>28～31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45944</v>
      </c>
      <c r="D21" s="17">
        <f t="shared" si="14"/>
        <v>3</v>
      </c>
      <c r="E21" s="18"/>
      <c r="F21" s="47" t="str">
        <f t="shared" si="11"/>
        <v/>
      </c>
      <c r="G21" s="46" t="str">
        <f t="shared" si="2"/>
        <v/>
      </c>
      <c r="H21" s="47" t="str">
        <f t="shared" si="3"/>
        <v/>
      </c>
      <c r="I21" s="46" t="str">
        <f t="shared" si="4"/>
        <v/>
      </c>
      <c r="J21" s="47" t="str">
        <f t="shared" si="5"/>
        <v/>
      </c>
      <c r="K21" s="46" t="str">
        <f t="shared" si="6"/>
        <v/>
      </c>
      <c r="L21" s="47" t="str">
        <f t="shared" si="7"/>
        <v>14～15</v>
      </c>
      <c r="M21" s="46" t="str">
        <f t="shared" si="8"/>
        <v>30～33</v>
      </c>
      <c r="N21" s="47" t="str">
        <f t="shared" si="9"/>
        <v/>
      </c>
      <c r="O21" s="46" t="str">
        <f t="shared" si="10"/>
        <v/>
      </c>
      <c r="P21" s="48"/>
      <c r="Q21" s="284"/>
      <c r="R21" s="54">
        <v>1</v>
      </c>
      <c r="S21" s="13">
        <f>SUM($R$8:R21)</f>
        <v>9</v>
      </c>
      <c r="U21" t="s">
        <v>225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8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16～17</v>
      </c>
      <c r="AK21" s="21" t="str">
        <f>IF(AE21="","",VLOOKUP(AE21,目次!$A$5:$P$36,11))</f>
        <v>34～39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16～17</v>
      </c>
      <c r="AU21" s="44" t="str">
        <f t="shared" si="13"/>
        <v>34～39</v>
      </c>
      <c r="AV21" s="44" t="str">
        <f t="shared" si="13"/>
        <v>18～19</v>
      </c>
      <c r="AW21" s="44" t="str">
        <f t="shared" si="13"/>
        <v>34～39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169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45945</v>
      </c>
      <c r="D22" s="17">
        <f t="shared" si="14"/>
        <v>4</v>
      </c>
      <c r="E22" s="18"/>
      <c r="F22" s="47" t="str">
        <f t="shared" si="11"/>
        <v/>
      </c>
      <c r="G22" s="46" t="str">
        <f t="shared" si="2"/>
        <v/>
      </c>
      <c r="H22" s="47" t="str">
        <f t="shared" si="3"/>
        <v/>
      </c>
      <c r="I22" s="46" t="str">
        <f t="shared" si="4"/>
        <v/>
      </c>
      <c r="J22" s="47" t="str">
        <f t="shared" si="5"/>
        <v/>
      </c>
      <c r="K22" s="46" t="str">
        <f t="shared" si="6"/>
        <v/>
      </c>
      <c r="L22" s="47" t="str">
        <f t="shared" si="7"/>
        <v/>
      </c>
      <c r="M22" s="46" t="str">
        <f t="shared" si="8"/>
        <v/>
      </c>
      <c r="N22" s="47" t="str">
        <f t="shared" si="9"/>
        <v>14～15</v>
      </c>
      <c r="O22" s="46" t="str">
        <f t="shared" si="10"/>
        <v>28～31</v>
      </c>
      <c r="P22" s="48"/>
      <c r="Q22" s="284"/>
      <c r="R22" s="54">
        <v>1</v>
      </c>
      <c r="S22" s="13">
        <f>SUM($R$8:R22)</f>
        <v>10</v>
      </c>
      <c r="U22" t="s">
        <v>231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8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18～19</v>
      </c>
      <c r="AM22" s="21" t="str">
        <f>IF(AF22="","",VLOOKUP(AF22,目次!$A$5:$P$36,11))</f>
        <v>34～39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18～19</v>
      </c>
      <c r="AW22" s="44" t="str">
        <f t="shared" si="13"/>
        <v>34～39</v>
      </c>
      <c r="AX22" s="44" t="str">
        <f t="shared" si="13"/>
        <v>16～17</v>
      </c>
      <c r="AY22" s="44" t="str">
        <f t="shared" si="13"/>
        <v>34～39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151</v>
      </c>
      <c r="BL22" s="76" t="s">
        <v>107</v>
      </c>
      <c r="BM22" s="85" t="s">
        <v>151</v>
      </c>
      <c r="BN22" s="66" t="s">
        <v>102</v>
      </c>
      <c r="BO22" s="85" t="s">
        <v>151</v>
      </c>
      <c r="BP22" s="66" t="s">
        <v>102</v>
      </c>
      <c r="BQ22" s="85" t="s">
        <v>151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45946</v>
      </c>
      <c r="D23" s="17">
        <f t="shared" si="14"/>
        <v>5</v>
      </c>
      <c r="E23" s="18"/>
      <c r="F23" s="47" t="str">
        <f t="shared" si="11"/>
        <v>16～17</v>
      </c>
      <c r="G23" s="46" t="str">
        <f t="shared" si="2"/>
        <v>34～39</v>
      </c>
      <c r="H23" s="47" t="str">
        <f t="shared" si="3"/>
        <v/>
      </c>
      <c r="I23" s="46" t="str">
        <f t="shared" si="4"/>
        <v/>
      </c>
      <c r="J23" s="47" t="str">
        <f t="shared" si="5"/>
        <v/>
      </c>
      <c r="K23" s="46" t="str">
        <f t="shared" si="6"/>
        <v/>
      </c>
      <c r="L23" s="47" t="str">
        <f t="shared" si="7"/>
        <v/>
      </c>
      <c r="M23" s="46" t="str">
        <f t="shared" si="8"/>
        <v/>
      </c>
      <c r="N23" s="47" t="str">
        <f t="shared" si="9"/>
        <v/>
      </c>
      <c r="O23" s="46" t="str">
        <f t="shared" si="10"/>
        <v/>
      </c>
      <c r="P23" s="48"/>
      <c r="Q23" s="284"/>
      <c r="R23" s="54">
        <v>1</v>
      </c>
      <c r="S23" s="13">
        <f>SUM($R$8:R23)</f>
        <v>11</v>
      </c>
      <c r="U23" t="s">
        <v>226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8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16～17</v>
      </c>
      <c r="AO23" s="21" t="str">
        <f>IF(AG23="","",VLOOKUP(AG23,目次!$A$5:$P$36,11))</f>
        <v>34～39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16～17</v>
      </c>
      <c r="AY23" s="44" t="str">
        <f t="shared" si="13"/>
        <v>34～39</v>
      </c>
      <c r="AZ23" s="44" t="str">
        <f t="shared" si="13"/>
        <v>16～17</v>
      </c>
      <c r="BA23" s="44" t="str">
        <f t="shared" si="13"/>
        <v>34～39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45947</v>
      </c>
      <c r="D24" s="17">
        <f t="shared" si="14"/>
        <v>6</v>
      </c>
      <c r="E24" s="18"/>
      <c r="F24" s="47" t="str">
        <f t="shared" si="11"/>
        <v/>
      </c>
      <c r="G24" s="46" t="str">
        <f t="shared" si="2"/>
        <v/>
      </c>
      <c r="H24" s="47" t="str">
        <f t="shared" si="3"/>
        <v>18～19</v>
      </c>
      <c r="I24" s="46" t="str">
        <f t="shared" si="4"/>
        <v>34～39</v>
      </c>
      <c r="J24" s="47" t="str">
        <f t="shared" si="5"/>
        <v/>
      </c>
      <c r="K24" s="46" t="str">
        <f t="shared" si="6"/>
        <v/>
      </c>
      <c r="L24" s="47" t="str">
        <f t="shared" si="7"/>
        <v/>
      </c>
      <c r="M24" s="46" t="str">
        <f t="shared" si="8"/>
        <v/>
      </c>
      <c r="N24" s="47" t="str">
        <f t="shared" si="9"/>
        <v/>
      </c>
      <c r="O24" s="46" t="str">
        <f t="shared" si="10"/>
        <v/>
      </c>
      <c r="P24" s="48"/>
      <c r="Q24" s="284"/>
      <c r="R24" s="54">
        <v>1</v>
      </c>
      <c r="S24" s="13">
        <f>SUM($R$8:R24)</f>
        <v>12</v>
      </c>
      <c r="U24" t="s">
        <v>227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8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16～17</v>
      </c>
      <c r="AQ24" s="21" t="str">
        <f>IF(AH24="","",VLOOKUP(AH24,目次!$A$5:$P$36,11))</f>
        <v>34～39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16～17</v>
      </c>
      <c r="BA24" s="44" t="str">
        <f t="shared" si="13"/>
        <v>34～39</v>
      </c>
      <c r="BB24" s="44" t="str">
        <f t="shared" si="13"/>
        <v>16～17</v>
      </c>
      <c r="BC24" s="44" t="str">
        <f t="shared" si="13"/>
        <v>32～37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45948</v>
      </c>
      <c r="D25" s="17">
        <f t="shared" si="14"/>
        <v>7</v>
      </c>
      <c r="F25" s="47" t="str">
        <f t="shared" si="11"/>
        <v>予備</v>
      </c>
      <c r="G25" s="46" t="str">
        <f t="shared" si="2"/>
        <v>予備</v>
      </c>
      <c r="H25" s="47" t="str">
        <f t="shared" si="3"/>
        <v>予備</v>
      </c>
      <c r="I25" s="46" t="str">
        <f t="shared" si="4"/>
        <v>予備</v>
      </c>
      <c r="J25" s="47" t="str">
        <f t="shared" si="5"/>
        <v>予備</v>
      </c>
      <c r="K25" s="46" t="str">
        <f t="shared" si="6"/>
        <v>予備</v>
      </c>
      <c r="L25" s="47" t="str">
        <f t="shared" si="7"/>
        <v>予備</v>
      </c>
      <c r="M25" s="46" t="str">
        <f t="shared" si="8"/>
        <v>予備</v>
      </c>
      <c r="N25" s="47" t="str">
        <f t="shared" si="9"/>
        <v>予備</v>
      </c>
      <c r="O25" s="46" t="str">
        <f t="shared" si="10"/>
        <v>予備</v>
      </c>
      <c r="P25" s="48"/>
      <c r="Q25" s="284"/>
      <c r="R25" s="54" t="s">
        <v>247</v>
      </c>
      <c r="S25" s="13">
        <f>SUM($R$8:R25)</f>
        <v>12</v>
      </c>
      <c r="U25" t="s">
        <v>228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8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16～17</v>
      </c>
      <c r="AS25" s="21" t="str">
        <f>IF(AI25="","",VLOOKUP(AI25,目次!$A$5:$P$36,12))</f>
        <v>32～37</v>
      </c>
      <c r="AT25" s="44" t="str">
        <f t="shared" si="13"/>
        <v>18～19</v>
      </c>
      <c r="AU25" s="44" t="str">
        <f t="shared" si="13"/>
        <v>40～43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16～17</v>
      </c>
      <c r="BC25" s="44" t="str">
        <f t="shared" si="13"/>
        <v>32～37</v>
      </c>
      <c r="BH25" s="39">
        <v>15</v>
      </c>
      <c r="BI25" s="63" t="s">
        <v>38</v>
      </c>
      <c r="BJ25" s="73" t="s">
        <v>69</v>
      </c>
      <c r="BK25" s="79" t="s">
        <v>154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45949</v>
      </c>
      <c r="D26" s="17">
        <f t="shared" si="14"/>
        <v>1</v>
      </c>
      <c r="E26" s="9"/>
      <c r="F26" s="47" t="str">
        <f t="shared" si="11"/>
        <v>予備</v>
      </c>
      <c r="G26" s="46" t="str">
        <f t="shared" si="2"/>
        <v>予備</v>
      </c>
      <c r="H26" s="47" t="str">
        <f t="shared" si="3"/>
        <v>予備</v>
      </c>
      <c r="I26" s="46" t="str">
        <f t="shared" si="4"/>
        <v>予備</v>
      </c>
      <c r="J26" s="47" t="str">
        <f t="shared" si="5"/>
        <v>予備</v>
      </c>
      <c r="K26" s="46" t="str">
        <f t="shared" si="6"/>
        <v>予備</v>
      </c>
      <c r="L26" s="47" t="str">
        <f t="shared" si="7"/>
        <v>予備</v>
      </c>
      <c r="M26" s="46" t="str">
        <f t="shared" si="8"/>
        <v>予備</v>
      </c>
      <c r="N26" s="47" t="str">
        <f t="shared" si="9"/>
        <v>予備</v>
      </c>
      <c r="O26" s="46" t="str">
        <f t="shared" si="10"/>
        <v>予備</v>
      </c>
      <c r="P26" s="48"/>
      <c r="Q26" s="284"/>
      <c r="R26" s="54" t="s">
        <v>247</v>
      </c>
      <c r="S26" s="13">
        <f>SUM($R$8:R26)</f>
        <v>12</v>
      </c>
      <c r="U26" t="s">
        <v>229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9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18～19</v>
      </c>
      <c r="AK26" s="21" t="str">
        <f>IF(AE26="","",VLOOKUP(AE26,目次!$A$5:$P$36,11))</f>
        <v>40～43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18～19</v>
      </c>
      <c r="AU26" s="44" t="str">
        <f t="shared" si="13"/>
        <v>40～43</v>
      </c>
      <c r="AV26" s="44" t="str">
        <f t="shared" si="13"/>
        <v>20～22</v>
      </c>
      <c r="AW26" s="44" t="str">
        <f t="shared" si="13"/>
        <v>40～43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155</v>
      </c>
      <c r="BL26" s="76" t="s">
        <v>111</v>
      </c>
      <c r="BM26" s="85" t="s">
        <v>196</v>
      </c>
      <c r="BN26" s="66" t="s">
        <v>108</v>
      </c>
      <c r="BO26" s="85" t="s">
        <v>155</v>
      </c>
      <c r="BP26" s="66" t="s">
        <v>108</v>
      </c>
      <c r="BQ26" s="85" t="s">
        <v>155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45950</v>
      </c>
      <c r="D27" s="17">
        <f t="shared" si="14"/>
        <v>2</v>
      </c>
      <c r="E27" s="9"/>
      <c r="F27" s="47" t="str">
        <f t="shared" si="11"/>
        <v/>
      </c>
      <c r="G27" s="46" t="str">
        <f t="shared" si="2"/>
        <v/>
      </c>
      <c r="H27" s="47" t="str">
        <f t="shared" si="3"/>
        <v/>
      </c>
      <c r="I27" s="46" t="str">
        <f t="shared" si="4"/>
        <v/>
      </c>
      <c r="J27" s="47" t="str">
        <f t="shared" si="5"/>
        <v>16～17</v>
      </c>
      <c r="K27" s="46" t="str">
        <f t="shared" si="6"/>
        <v>34～39</v>
      </c>
      <c r="L27" s="47" t="str">
        <f t="shared" si="7"/>
        <v/>
      </c>
      <c r="M27" s="46" t="str">
        <f t="shared" si="8"/>
        <v/>
      </c>
      <c r="N27" s="47" t="str">
        <f t="shared" si="9"/>
        <v/>
      </c>
      <c r="O27" s="46" t="str">
        <f t="shared" si="10"/>
        <v/>
      </c>
      <c r="P27" s="48"/>
      <c r="Q27" s="284"/>
      <c r="R27" s="54">
        <v>1</v>
      </c>
      <c r="S27" s="13">
        <f>SUM($R$8:R27)</f>
        <v>13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9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20～22</v>
      </c>
      <c r="AM27" s="21" t="str">
        <f>IF(AF27="","",VLOOKUP(AF27,目次!$A$5:$P$36,11))</f>
        <v>40～43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20～22</v>
      </c>
      <c r="AW27" s="44" t="str">
        <f t="shared" si="13"/>
        <v>40～43</v>
      </c>
      <c r="AX27" s="44" t="str">
        <f t="shared" si="13"/>
        <v>18～19</v>
      </c>
      <c r="AY27" s="44" t="str">
        <f t="shared" si="13"/>
        <v>40～43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45951</v>
      </c>
      <c r="D28" s="17">
        <f t="shared" si="14"/>
        <v>3</v>
      </c>
      <c r="E28" s="9" t="s">
        <v>221</v>
      </c>
      <c r="F28" s="47" t="str">
        <f t="shared" si="11"/>
        <v/>
      </c>
      <c r="G28" s="46" t="str">
        <f t="shared" si="2"/>
        <v/>
      </c>
      <c r="H28" s="47" t="str">
        <f t="shared" si="3"/>
        <v/>
      </c>
      <c r="I28" s="46" t="str">
        <f t="shared" si="4"/>
        <v/>
      </c>
      <c r="J28" s="47" t="str">
        <f t="shared" si="5"/>
        <v/>
      </c>
      <c r="K28" s="46" t="str">
        <f t="shared" si="6"/>
        <v/>
      </c>
      <c r="L28" s="47" t="str">
        <f t="shared" si="7"/>
        <v/>
      </c>
      <c r="M28" s="46" t="str">
        <f t="shared" si="8"/>
        <v/>
      </c>
      <c r="N28" s="47" t="str">
        <f t="shared" si="9"/>
        <v/>
      </c>
      <c r="O28" s="46" t="str">
        <f t="shared" si="10"/>
        <v/>
      </c>
      <c r="P28" s="48"/>
      <c r="Q28" s="284"/>
      <c r="R28" s="54">
        <v>0</v>
      </c>
      <c r="S28" s="13">
        <f>SUM($R$8:R28)</f>
        <v>13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9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18～19</v>
      </c>
      <c r="AO28" s="21" t="str">
        <f>IF(AG28="","",VLOOKUP(AG28,目次!$A$5:$P$36,11))</f>
        <v>40～43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18～19</v>
      </c>
      <c r="AY28" s="44" t="str">
        <f t="shared" si="13"/>
        <v>40～43</v>
      </c>
      <c r="AZ28" s="44" t="str">
        <f t="shared" si="13"/>
        <v>18～19</v>
      </c>
      <c r="BA28" s="44" t="str">
        <f t="shared" si="13"/>
        <v>40～43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45952</v>
      </c>
      <c r="D29" s="17">
        <f t="shared" si="14"/>
        <v>4</v>
      </c>
      <c r="E29" s="18"/>
      <c r="F29" s="47" t="str">
        <f t="shared" si="11"/>
        <v/>
      </c>
      <c r="G29" s="46" t="str">
        <f t="shared" si="2"/>
        <v/>
      </c>
      <c r="H29" s="47" t="str">
        <f t="shared" si="3"/>
        <v/>
      </c>
      <c r="I29" s="46" t="str">
        <f t="shared" si="4"/>
        <v/>
      </c>
      <c r="J29" s="47" t="str">
        <f t="shared" si="5"/>
        <v/>
      </c>
      <c r="K29" s="46" t="str">
        <f t="shared" si="6"/>
        <v/>
      </c>
      <c r="L29" s="47" t="str">
        <f t="shared" si="7"/>
        <v>16～17</v>
      </c>
      <c r="M29" s="46" t="str">
        <f t="shared" si="8"/>
        <v>34～39</v>
      </c>
      <c r="N29" s="47" t="str">
        <f t="shared" si="9"/>
        <v/>
      </c>
      <c r="O29" s="46" t="str">
        <f t="shared" si="10"/>
        <v/>
      </c>
      <c r="P29" s="48"/>
      <c r="Q29" s="284"/>
      <c r="R29" s="54">
        <v>1</v>
      </c>
      <c r="S29" s="13">
        <f>SUM($R$8:R29)</f>
        <v>14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9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18～19</v>
      </c>
      <c r="AQ29" s="21" t="str">
        <f>IF(AH29="","",VLOOKUP(AH29,目次!$A$5:$P$36,11))</f>
        <v>40～43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18～19</v>
      </c>
      <c r="BA29" s="44" t="str">
        <f t="shared" si="13"/>
        <v>40～43</v>
      </c>
      <c r="BB29" s="44" t="str">
        <f t="shared" si="13"/>
        <v>18～19</v>
      </c>
      <c r="BC29" s="44" t="str">
        <f t="shared" si="13"/>
        <v>38～41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45953</v>
      </c>
      <c r="D30" s="17">
        <f t="shared" si="14"/>
        <v>5</v>
      </c>
      <c r="E30" s="18"/>
      <c r="F30" s="47" t="str">
        <f t="shared" si="11"/>
        <v/>
      </c>
      <c r="G30" s="46" t="str">
        <f t="shared" si="2"/>
        <v/>
      </c>
      <c r="H30" s="47" t="str">
        <f t="shared" si="3"/>
        <v/>
      </c>
      <c r="I30" s="46" t="str">
        <f t="shared" si="4"/>
        <v/>
      </c>
      <c r="J30" s="47" t="str">
        <f t="shared" si="5"/>
        <v/>
      </c>
      <c r="K30" s="46" t="str">
        <f t="shared" si="6"/>
        <v/>
      </c>
      <c r="L30" s="47" t="str">
        <f t="shared" si="7"/>
        <v/>
      </c>
      <c r="M30" s="46" t="str">
        <f t="shared" si="8"/>
        <v/>
      </c>
      <c r="N30" s="47" t="str">
        <f t="shared" si="9"/>
        <v>16～17</v>
      </c>
      <c r="O30" s="46" t="str">
        <f t="shared" si="10"/>
        <v>32～37</v>
      </c>
      <c r="P30" s="48"/>
      <c r="Q30" s="284"/>
      <c r="R30" s="54">
        <v>1</v>
      </c>
      <c r="S30" s="13">
        <f>SUM($R$8:R30)</f>
        <v>15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9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18～19</v>
      </c>
      <c r="AS30" s="21" t="str">
        <f>IF(AI30="","",VLOOKUP(AI30,目次!$A$5:$P$36,12))</f>
        <v>38～41</v>
      </c>
      <c r="AT30" s="44" t="str">
        <f t="shared" si="13"/>
        <v>20～21</v>
      </c>
      <c r="AU30" s="44" t="str">
        <f t="shared" si="13"/>
        <v>44～47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18～19</v>
      </c>
      <c r="BC30" s="44" t="str">
        <f t="shared" si="13"/>
        <v>38～41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45954</v>
      </c>
      <c r="D31" s="17">
        <f t="shared" si="14"/>
        <v>6</v>
      </c>
      <c r="E31" s="18"/>
      <c r="F31" s="47" t="str">
        <f t="shared" si="11"/>
        <v>18～19</v>
      </c>
      <c r="G31" s="46" t="str">
        <f t="shared" si="2"/>
        <v>40～43</v>
      </c>
      <c r="H31" s="47" t="str">
        <f t="shared" si="3"/>
        <v/>
      </c>
      <c r="I31" s="46" t="str">
        <f t="shared" si="4"/>
        <v/>
      </c>
      <c r="J31" s="47" t="str">
        <f t="shared" si="5"/>
        <v/>
      </c>
      <c r="K31" s="46" t="str">
        <f t="shared" si="6"/>
        <v/>
      </c>
      <c r="L31" s="47" t="str">
        <f t="shared" si="7"/>
        <v/>
      </c>
      <c r="M31" s="46" t="str">
        <f t="shared" si="8"/>
        <v/>
      </c>
      <c r="N31" s="47" t="str">
        <f t="shared" si="9"/>
        <v/>
      </c>
      <c r="O31" s="46" t="str">
        <f t="shared" si="10"/>
        <v/>
      </c>
      <c r="P31" s="48"/>
      <c r="Q31" s="284"/>
      <c r="R31" s="54">
        <v>1</v>
      </c>
      <c r="S31" s="13">
        <f>SUM($R$8:R31)</f>
        <v>16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10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20～21</v>
      </c>
      <c r="AK31" s="21" t="str">
        <f>IF(AE31="","",VLOOKUP(AE31,目次!$A$5:$P$36,11))</f>
        <v>44～47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20～21</v>
      </c>
      <c r="AU31" s="44" t="str">
        <f t="shared" si="13"/>
        <v>44～47</v>
      </c>
      <c r="AV31" s="44" t="str">
        <f t="shared" si="13"/>
        <v>24～25</v>
      </c>
      <c r="AW31" s="44" t="str">
        <f t="shared" si="13"/>
        <v>44～47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 t="s">
        <v>75</v>
      </c>
      <c r="BK31" s="23"/>
      <c r="BL31" s="76" t="s">
        <v>116</v>
      </c>
      <c r="BM31" s="23"/>
      <c r="BN31" s="66" t="s">
        <v>113</v>
      </c>
      <c r="BO31" s="23"/>
      <c r="BP31" s="66" t="s">
        <v>113</v>
      </c>
      <c r="BQ31" s="23"/>
      <c r="BR31" s="67" t="s">
        <v>114</v>
      </c>
      <c r="BS31" s="90"/>
    </row>
    <row r="32" spans="1:71" ht="18.95" customHeight="1">
      <c r="A32" s="284"/>
      <c r="B32" s="5">
        <v>25</v>
      </c>
      <c r="C32" s="6">
        <f t="shared" si="0"/>
        <v>45955</v>
      </c>
      <c r="D32" s="17">
        <f t="shared" si="14"/>
        <v>7</v>
      </c>
      <c r="E32" s="18"/>
      <c r="F32" s="47" t="str">
        <f t="shared" si="11"/>
        <v>予備</v>
      </c>
      <c r="G32" s="46" t="str">
        <f t="shared" si="2"/>
        <v>予備</v>
      </c>
      <c r="H32" s="47" t="str">
        <f t="shared" si="3"/>
        <v>予備</v>
      </c>
      <c r="I32" s="46" t="str">
        <f t="shared" si="4"/>
        <v>予備</v>
      </c>
      <c r="J32" s="47" t="str">
        <f t="shared" si="5"/>
        <v>予備</v>
      </c>
      <c r="K32" s="46" t="str">
        <f t="shared" si="6"/>
        <v>予備</v>
      </c>
      <c r="L32" s="47" t="str">
        <f t="shared" si="7"/>
        <v>予備</v>
      </c>
      <c r="M32" s="46" t="str">
        <f t="shared" si="8"/>
        <v>予備</v>
      </c>
      <c r="N32" s="47" t="str">
        <f t="shared" si="9"/>
        <v>予備</v>
      </c>
      <c r="O32" s="46" t="str">
        <f t="shared" si="10"/>
        <v>予備</v>
      </c>
      <c r="P32" s="48"/>
      <c r="Q32" s="284"/>
      <c r="R32" s="54" t="s">
        <v>247</v>
      </c>
      <c r="S32" s="13">
        <f>SUM($R$8:R32)</f>
        <v>16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10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24～25</v>
      </c>
      <c r="AM32" s="21" t="str">
        <f>IF(AF32="","",VLOOKUP(AF32,目次!$A$5:$P$36,11))</f>
        <v>44～47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24～25</v>
      </c>
      <c r="AW32" s="44" t="str">
        <f t="shared" si="13"/>
        <v>44～47</v>
      </c>
      <c r="AX32" s="44" t="str">
        <f t="shared" si="13"/>
        <v>20～21</v>
      </c>
      <c r="AY32" s="44" t="str">
        <f t="shared" si="13"/>
        <v>44～47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 t="s">
        <v>76</v>
      </c>
      <c r="BK32" s="23"/>
      <c r="BL32" s="76" t="s">
        <v>170</v>
      </c>
      <c r="BM32" s="23"/>
      <c r="BN32" s="66" t="s">
        <v>114</v>
      </c>
      <c r="BO32" s="23"/>
      <c r="BP32" s="66" t="s">
        <v>114</v>
      </c>
      <c r="BQ32" s="23"/>
      <c r="BR32" s="67" t="s">
        <v>115</v>
      </c>
      <c r="BS32" s="90"/>
    </row>
    <row r="33" spans="1:71" ht="18.95" customHeight="1">
      <c r="A33" s="284"/>
      <c r="B33" s="5">
        <v>26</v>
      </c>
      <c r="C33" s="6">
        <f t="shared" si="0"/>
        <v>45956</v>
      </c>
      <c r="D33" s="17">
        <f t="shared" si="14"/>
        <v>1</v>
      </c>
      <c r="E33" s="18"/>
      <c r="F33" s="47" t="str">
        <f t="shared" si="11"/>
        <v>予備</v>
      </c>
      <c r="G33" s="46" t="str">
        <f t="shared" si="2"/>
        <v>予備</v>
      </c>
      <c r="H33" s="47" t="str">
        <f t="shared" si="3"/>
        <v>予備</v>
      </c>
      <c r="I33" s="46" t="str">
        <f t="shared" si="4"/>
        <v>予備</v>
      </c>
      <c r="J33" s="47" t="str">
        <f t="shared" si="5"/>
        <v>予備</v>
      </c>
      <c r="K33" s="46" t="str">
        <f t="shared" si="6"/>
        <v>予備</v>
      </c>
      <c r="L33" s="47" t="str">
        <f t="shared" si="7"/>
        <v>予備</v>
      </c>
      <c r="M33" s="46" t="str">
        <f t="shared" si="8"/>
        <v>予備</v>
      </c>
      <c r="N33" s="47" t="str">
        <f t="shared" si="9"/>
        <v>予備</v>
      </c>
      <c r="O33" s="46" t="str">
        <f t="shared" si="10"/>
        <v>予備</v>
      </c>
      <c r="P33" s="48"/>
      <c r="Q33" s="284"/>
      <c r="R33" s="54" t="s">
        <v>247</v>
      </c>
      <c r="S33" s="13">
        <f>SUM($R$8:R33)</f>
        <v>16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10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20～21</v>
      </c>
      <c r="AO33" s="21" t="str">
        <f>IF(AG33="","",VLOOKUP(AG33,目次!$A$5:$P$36,11))</f>
        <v>44～47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20～21</v>
      </c>
      <c r="AY33" s="44" t="str">
        <f t="shared" si="13"/>
        <v>44～47</v>
      </c>
      <c r="AZ33" s="44" t="str">
        <f t="shared" si="13"/>
        <v>20～21</v>
      </c>
      <c r="BA33" s="44" t="str">
        <f t="shared" si="13"/>
        <v>44～47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 t="s">
        <v>77</v>
      </c>
      <c r="BK33" s="23"/>
      <c r="BL33" s="76" t="s">
        <v>119</v>
      </c>
      <c r="BM33" s="23"/>
      <c r="BN33" s="66" t="s">
        <v>115</v>
      </c>
      <c r="BO33" s="23"/>
      <c r="BP33" s="66" t="s">
        <v>115</v>
      </c>
      <c r="BQ33" s="23"/>
      <c r="BR33" s="67" t="s">
        <v>116</v>
      </c>
      <c r="BS33" s="90"/>
    </row>
    <row r="34" spans="1:71" ht="18.95" customHeight="1">
      <c r="A34" s="284"/>
      <c r="B34" s="5">
        <v>27</v>
      </c>
      <c r="C34" s="6">
        <f t="shared" si="0"/>
        <v>45957</v>
      </c>
      <c r="D34" s="17">
        <f t="shared" si="14"/>
        <v>2</v>
      </c>
      <c r="E34" s="18"/>
      <c r="F34" s="47" t="str">
        <f t="shared" si="11"/>
        <v/>
      </c>
      <c r="G34" s="46" t="str">
        <f t="shared" si="2"/>
        <v/>
      </c>
      <c r="H34" s="47" t="str">
        <f t="shared" si="3"/>
        <v>20～22</v>
      </c>
      <c r="I34" s="46" t="str">
        <f t="shared" si="4"/>
        <v>40～43</v>
      </c>
      <c r="J34" s="47" t="str">
        <f t="shared" si="5"/>
        <v/>
      </c>
      <c r="K34" s="46" t="str">
        <f t="shared" si="6"/>
        <v/>
      </c>
      <c r="L34" s="47" t="str">
        <f t="shared" si="7"/>
        <v/>
      </c>
      <c r="M34" s="46" t="str">
        <f t="shared" si="8"/>
        <v/>
      </c>
      <c r="N34" s="47" t="str">
        <f t="shared" si="9"/>
        <v/>
      </c>
      <c r="O34" s="46" t="str">
        <f t="shared" si="10"/>
        <v/>
      </c>
      <c r="P34" s="48"/>
      <c r="Q34" s="284"/>
      <c r="R34" s="54">
        <v>1</v>
      </c>
      <c r="S34" s="13">
        <f>SUM($R$8:R34)</f>
        <v>17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10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20～21</v>
      </c>
      <c r="AQ34" s="21" t="str">
        <f>IF(AH34="","",VLOOKUP(AH34,目次!$A$5:$P$36,11))</f>
        <v>44～47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20～21</v>
      </c>
      <c r="BA34" s="44" t="str">
        <f t="shared" si="13"/>
        <v>44～47</v>
      </c>
      <c r="BB34" s="44" t="str">
        <f t="shared" si="13"/>
        <v>20～21</v>
      </c>
      <c r="BC34" s="44" t="str">
        <f t="shared" si="13"/>
        <v>42～45</v>
      </c>
      <c r="BH34" s="39">
        <v>24</v>
      </c>
      <c r="BI34" s="63" t="s">
        <v>47</v>
      </c>
      <c r="BJ34" s="73" t="s">
        <v>78</v>
      </c>
      <c r="BK34" s="23"/>
      <c r="BL34" s="76" t="s">
        <v>120</v>
      </c>
      <c r="BM34" s="23"/>
      <c r="BN34" s="66" t="s">
        <v>116</v>
      </c>
      <c r="BO34" s="23"/>
      <c r="BP34" s="66" t="s">
        <v>116</v>
      </c>
      <c r="BQ34" s="23"/>
      <c r="BR34" s="67" t="s">
        <v>117</v>
      </c>
      <c r="BS34" s="90"/>
    </row>
    <row r="35" spans="1:71" ht="18.95" customHeight="1">
      <c r="A35" s="284"/>
      <c r="B35" s="5">
        <v>28</v>
      </c>
      <c r="C35" s="6">
        <f t="shared" si="0"/>
        <v>45958</v>
      </c>
      <c r="D35" s="17">
        <f t="shared" si="14"/>
        <v>3</v>
      </c>
      <c r="E35" s="18"/>
      <c r="F35" s="47" t="str">
        <f t="shared" si="11"/>
        <v/>
      </c>
      <c r="G35" s="46" t="str">
        <f t="shared" si="2"/>
        <v/>
      </c>
      <c r="H35" s="47" t="str">
        <f t="shared" si="3"/>
        <v/>
      </c>
      <c r="I35" s="46" t="str">
        <f t="shared" si="4"/>
        <v/>
      </c>
      <c r="J35" s="47" t="str">
        <f t="shared" si="5"/>
        <v>18～19</v>
      </c>
      <c r="K35" s="46" t="str">
        <f t="shared" si="6"/>
        <v>40～43</v>
      </c>
      <c r="L35" s="47" t="str">
        <f t="shared" si="7"/>
        <v/>
      </c>
      <c r="M35" s="46" t="str">
        <f t="shared" si="8"/>
        <v/>
      </c>
      <c r="N35" s="47" t="str">
        <f t="shared" si="9"/>
        <v/>
      </c>
      <c r="O35" s="46" t="str">
        <f t="shared" si="10"/>
        <v/>
      </c>
      <c r="P35" s="48"/>
      <c r="Q35" s="284"/>
      <c r="R35" s="54">
        <v>1</v>
      </c>
      <c r="S35" s="13">
        <f>SUM($R$8:R35)</f>
        <v>18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10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20～21</v>
      </c>
      <c r="AS35" s="21" t="str">
        <f>IF(AI35="","",VLOOKUP(AI35,目次!$A$5:$P$36,12))</f>
        <v>42～45</v>
      </c>
      <c r="AT35" s="44" t="str">
        <f t="shared" si="13"/>
        <v>22～23</v>
      </c>
      <c r="AU35" s="44" t="str">
        <f t="shared" si="13"/>
        <v>48～51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20～21</v>
      </c>
      <c r="BC35" s="44" t="str">
        <f t="shared" si="13"/>
        <v>42～45</v>
      </c>
      <c r="BH35" s="39">
        <v>25</v>
      </c>
      <c r="BI35" s="63" t="s">
        <v>48</v>
      </c>
      <c r="BJ35" s="73" t="s">
        <v>79</v>
      </c>
      <c r="BK35" s="23"/>
      <c r="BL35" s="76" t="s">
        <v>121</v>
      </c>
      <c r="BM35" s="23"/>
      <c r="BN35" s="66" t="s">
        <v>117</v>
      </c>
      <c r="BO35" s="23"/>
      <c r="BP35" s="66" t="s">
        <v>175</v>
      </c>
      <c r="BQ35" s="23"/>
      <c r="BR35" s="67" t="s">
        <v>118</v>
      </c>
      <c r="BS35" s="90"/>
    </row>
    <row r="36" spans="1:71" ht="18.95" customHeight="1">
      <c r="A36" s="284"/>
      <c r="B36" s="5">
        <v>29</v>
      </c>
      <c r="C36" s="6">
        <f t="shared" si="0"/>
        <v>45959</v>
      </c>
      <c r="D36" s="17">
        <f t="shared" si="14"/>
        <v>4</v>
      </c>
      <c r="E36" s="18"/>
      <c r="F36" s="47" t="str">
        <f t="shared" si="11"/>
        <v/>
      </c>
      <c r="G36" s="46" t="str">
        <f t="shared" si="2"/>
        <v/>
      </c>
      <c r="H36" s="47" t="str">
        <f t="shared" si="3"/>
        <v/>
      </c>
      <c r="I36" s="46" t="str">
        <f t="shared" si="4"/>
        <v/>
      </c>
      <c r="J36" s="47" t="str">
        <f t="shared" si="5"/>
        <v/>
      </c>
      <c r="K36" s="46" t="str">
        <f t="shared" si="6"/>
        <v/>
      </c>
      <c r="L36" s="47" t="str">
        <f t="shared" si="7"/>
        <v>18～19</v>
      </c>
      <c r="M36" s="46" t="str">
        <f t="shared" si="8"/>
        <v>40～43</v>
      </c>
      <c r="N36" s="47" t="str">
        <f t="shared" si="9"/>
        <v/>
      </c>
      <c r="O36" s="46" t="str">
        <f t="shared" si="10"/>
        <v/>
      </c>
      <c r="P36" s="48"/>
      <c r="Q36" s="284"/>
      <c r="R36" s="54">
        <v>1</v>
      </c>
      <c r="S36" s="13">
        <f>SUM($R$8:R36)</f>
        <v>19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11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22～23</v>
      </c>
      <c r="AK36" s="21" t="str">
        <f>IF(AE36="","",VLOOKUP(AE36,目次!$A$5:$P$36,11))</f>
        <v>48～51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22～23</v>
      </c>
      <c r="AU36" s="44" t="str">
        <f t="shared" si="13"/>
        <v>48～51</v>
      </c>
      <c r="AV36" s="44" t="str">
        <f t="shared" si="13"/>
        <v>26～27</v>
      </c>
      <c r="AW36" s="44" t="str">
        <f t="shared" si="13"/>
        <v>48～51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 t="s">
        <v>80</v>
      </c>
      <c r="BK36" s="23"/>
      <c r="BL36" s="76" t="s">
        <v>122</v>
      </c>
      <c r="BM36" s="23"/>
      <c r="BN36" s="66" t="s">
        <v>118</v>
      </c>
      <c r="BO36" s="23"/>
      <c r="BP36" s="66">
        <v>53</v>
      </c>
      <c r="BQ36" s="23"/>
      <c r="BR36" s="67" t="s">
        <v>119</v>
      </c>
      <c r="BS36" s="90"/>
    </row>
    <row r="37" spans="1:71" ht="18.95" customHeight="1">
      <c r="A37" s="284"/>
      <c r="B37" s="5">
        <v>30</v>
      </c>
      <c r="C37" s="6">
        <f t="shared" si="0"/>
        <v>45960</v>
      </c>
      <c r="D37" s="17">
        <f t="shared" si="14"/>
        <v>5</v>
      </c>
      <c r="E37" s="18"/>
      <c r="F37" s="47" t="str">
        <f t="shared" si="11"/>
        <v/>
      </c>
      <c r="G37" s="46" t="str">
        <f t="shared" si="2"/>
        <v/>
      </c>
      <c r="H37" s="47" t="str">
        <f t="shared" si="3"/>
        <v/>
      </c>
      <c r="I37" s="46" t="str">
        <f t="shared" si="4"/>
        <v/>
      </c>
      <c r="J37" s="47" t="str">
        <f t="shared" si="5"/>
        <v/>
      </c>
      <c r="K37" s="46" t="str">
        <f t="shared" si="6"/>
        <v/>
      </c>
      <c r="L37" s="47" t="str">
        <f t="shared" si="7"/>
        <v/>
      </c>
      <c r="M37" s="46" t="str">
        <f t="shared" si="8"/>
        <v/>
      </c>
      <c r="N37" s="47" t="str">
        <f t="shared" si="9"/>
        <v>18～19</v>
      </c>
      <c r="O37" s="46" t="str">
        <f t="shared" si="10"/>
        <v>38～41</v>
      </c>
      <c r="P37" s="48"/>
      <c r="Q37" s="284"/>
      <c r="R37" s="131">
        <v>1</v>
      </c>
      <c r="S37" s="13">
        <f>SUM($R$8:R37)</f>
        <v>20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11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26～27</v>
      </c>
      <c r="AM37" s="21" t="str">
        <f>IF(AF37="","",VLOOKUP(AF37,目次!$A$5:$P$36,11))</f>
        <v>48～51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26～27</v>
      </c>
      <c r="AW37" s="44" t="str">
        <f t="shared" si="16"/>
        <v>48～51</v>
      </c>
      <c r="AX37" s="44" t="str">
        <f t="shared" si="16"/>
        <v>22～23</v>
      </c>
      <c r="AY37" s="44" t="str">
        <f t="shared" si="15"/>
        <v>48～51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 t="s">
        <v>81</v>
      </c>
      <c r="BK37" s="23"/>
      <c r="BL37" s="76" t="s">
        <v>171</v>
      </c>
      <c r="BM37" s="23"/>
      <c r="BN37" s="66" t="s">
        <v>119</v>
      </c>
      <c r="BO37" s="23"/>
      <c r="BP37" s="66" t="s">
        <v>176</v>
      </c>
      <c r="BQ37" s="23"/>
      <c r="BR37" s="67" t="s">
        <v>120</v>
      </c>
      <c r="BS37" s="90"/>
    </row>
    <row r="38" spans="1:71" ht="18.95" customHeight="1" thickBot="1">
      <c r="A38" s="284"/>
      <c r="B38" s="5">
        <v>31</v>
      </c>
      <c r="C38" s="6">
        <f t="shared" si="0"/>
        <v>45961</v>
      </c>
      <c r="D38" s="17">
        <f t="shared" si="14"/>
        <v>6</v>
      </c>
      <c r="E38" s="18"/>
      <c r="F38" s="47" t="str">
        <f t="shared" si="11"/>
        <v>20～21</v>
      </c>
      <c r="G38" s="46" t="str">
        <f t="shared" si="2"/>
        <v>44～47</v>
      </c>
      <c r="H38" s="47" t="str">
        <f t="shared" si="3"/>
        <v/>
      </c>
      <c r="I38" s="46" t="str">
        <f t="shared" si="4"/>
        <v/>
      </c>
      <c r="J38" s="47" t="str">
        <f t="shared" si="5"/>
        <v/>
      </c>
      <c r="K38" s="46" t="str">
        <f t="shared" si="6"/>
        <v/>
      </c>
      <c r="L38" s="47" t="str">
        <f t="shared" si="7"/>
        <v/>
      </c>
      <c r="M38" s="46" t="str">
        <f t="shared" si="8"/>
        <v/>
      </c>
      <c r="N38" s="47" t="str">
        <f t="shared" si="9"/>
        <v/>
      </c>
      <c r="O38" s="46" t="str">
        <f t="shared" si="10"/>
        <v/>
      </c>
      <c r="P38" s="48"/>
      <c r="Q38" s="284"/>
      <c r="R38" s="227">
        <v>1</v>
      </c>
      <c r="S38" s="13">
        <f>SUM($R$8:R38)</f>
        <v>21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11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22～23</v>
      </c>
      <c r="AO38" s="21" t="str">
        <f>IF(AG38="","",VLOOKUP(AG38,目次!$A$5:$P$36,11))</f>
        <v>48～51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22～23</v>
      </c>
      <c r="AY38" s="44" t="str">
        <f t="shared" si="15"/>
        <v>48～51</v>
      </c>
      <c r="AZ38" s="44" t="str">
        <f t="shared" si="15"/>
        <v>22～23</v>
      </c>
      <c r="BA38" s="44" t="str">
        <f t="shared" si="15"/>
        <v>48～51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 t="s">
        <v>82</v>
      </c>
      <c r="BK38" s="23"/>
      <c r="BL38" s="76" t="s">
        <v>172</v>
      </c>
      <c r="BM38" s="23"/>
      <c r="BN38" s="66" t="s">
        <v>120</v>
      </c>
      <c r="BO38" s="23"/>
      <c r="BP38" s="66" t="s">
        <v>177</v>
      </c>
      <c r="BQ38" s="23"/>
      <c r="BR38" s="67" t="s">
        <v>121</v>
      </c>
      <c r="BS38" s="90"/>
    </row>
    <row r="39" spans="1:71" ht="24.9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11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22～23</v>
      </c>
      <c r="AQ39" s="21" t="str">
        <f>IF(AH39="","",VLOOKUP(AH39,目次!$A$5:$P$36,11))</f>
        <v>48～51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22～23</v>
      </c>
      <c r="BA39" s="44" t="str">
        <f t="shared" si="15"/>
        <v>48～51</v>
      </c>
      <c r="BB39" s="44" t="str">
        <f t="shared" si="15"/>
        <v>22～23</v>
      </c>
      <c r="BC39" s="44" t="str">
        <f t="shared" si="15"/>
        <v>46～49</v>
      </c>
      <c r="BH39" s="39">
        <v>29</v>
      </c>
      <c r="BI39" s="63" t="s">
        <v>52</v>
      </c>
      <c r="BJ39" s="73" t="s">
        <v>83</v>
      </c>
      <c r="BK39" s="23"/>
      <c r="BL39" s="76" t="s">
        <v>173</v>
      </c>
      <c r="BM39" s="23"/>
      <c r="BN39" s="66" t="s">
        <v>121</v>
      </c>
      <c r="BO39" s="23"/>
      <c r="BP39" s="66">
        <v>61</v>
      </c>
      <c r="BQ39" s="23"/>
      <c r="BR39" s="67" t="s">
        <v>122</v>
      </c>
      <c r="BS39" s="90"/>
    </row>
    <row r="40" spans="1:71" ht="24.9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11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22～23</v>
      </c>
      <c r="AS40" s="21" t="str">
        <f>IF(AI40="","",VLOOKUP(AI40,目次!$A$5:$P$36,12))</f>
        <v>46～49</v>
      </c>
      <c r="AT40" s="44" t="str">
        <f t="shared" si="16"/>
        <v>24～25</v>
      </c>
      <c r="AU40" s="44" t="str">
        <f t="shared" si="16"/>
        <v>52～57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22～23</v>
      </c>
      <c r="BC40" s="44" t="str">
        <f t="shared" si="15"/>
        <v>46～49</v>
      </c>
      <c r="BH40" s="39">
        <v>30</v>
      </c>
      <c r="BI40" s="63" t="s">
        <v>54</v>
      </c>
      <c r="BJ40" s="73" t="s">
        <v>84</v>
      </c>
      <c r="BK40" s="23"/>
      <c r="BL40" s="67" t="s">
        <v>174</v>
      </c>
      <c r="BM40" s="23"/>
      <c r="BN40" s="66" t="s">
        <v>122</v>
      </c>
      <c r="BO40" s="23"/>
      <c r="BP40" s="66" t="s">
        <v>171</v>
      </c>
      <c r="BQ40" s="23"/>
      <c r="BR40" s="67" t="s">
        <v>129</v>
      </c>
      <c r="BS40" s="90"/>
    </row>
    <row r="41" spans="1:71" ht="24.9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12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24～25</v>
      </c>
      <c r="AK41" s="21" t="str">
        <f>IF(AE41="","",VLOOKUP(AE41,目次!$A$5:$P$36,11))</f>
        <v>52～57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24～25</v>
      </c>
      <c r="AU41" s="44" t="str">
        <f t="shared" si="16"/>
        <v>52～57</v>
      </c>
      <c r="AV41" s="44" t="str">
        <f t="shared" si="16"/>
        <v>28～30</v>
      </c>
      <c r="AW41" s="44" t="str">
        <f t="shared" si="16"/>
        <v>52～57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7.2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12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28～30</v>
      </c>
      <c r="AM42" s="21" t="str">
        <f>IF(AF42="","",VLOOKUP(AF42,目次!$A$5:$P$36,11))</f>
        <v>52～57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28～30</v>
      </c>
      <c r="AW42" s="44" t="str">
        <f t="shared" si="16"/>
        <v>52～57</v>
      </c>
      <c r="AX42" s="44" t="str">
        <f t="shared" si="16"/>
        <v>24～25</v>
      </c>
      <c r="AY42" s="44" t="str">
        <f t="shared" si="15"/>
        <v>52～57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12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24～25</v>
      </c>
      <c r="AO43" s="21" t="str">
        <f>IF(AG43="","",VLOOKUP(AG43,目次!$A$5:$P$36,11))</f>
        <v>52～57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24～25</v>
      </c>
      <c r="AY43" s="44" t="str">
        <f t="shared" si="15"/>
        <v>52～57</v>
      </c>
      <c r="AZ43" s="44" t="str">
        <f t="shared" si="15"/>
        <v>24～25</v>
      </c>
      <c r="BA43" s="44" t="str">
        <f t="shared" si="15"/>
        <v>52～57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12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24～25</v>
      </c>
      <c r="AQ44" s="21" t="str">
        <f>IF(AH44="","",VLOOKUP(AH44,目次!$A$5:$P$36,11))</f>
        <v>52～57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24～25</v>
      </c>
      <c r="BA44" s="44" t="str">
        <f t="shared" si="15"/>
        <v>52～57</v>
      </c>
      <c r="BB44" s="44" t="str">
        <f t="shared" si="15"/>
        <v>24～25</v>
      </c>
      <c r="BC44" s="44" t="str">
        <f t="shared" si="15"/>
        <v>50～55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12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24～25</v>
      </c>
      <c r="AS45" s="21" t="str">
        <f>IF(AI45="","",VLOOKUP(AI45,目次!$A$5:$P$36,12))</f>
        <v>50～55</v>
      </c>
      <c r="AT45" s="44" t="str">
        <f t="shared" si="16"/>
        <v>26～27</v>
      </c>
      <c r="AU45" s="44" t="str">
        <f t="shared" si="16"/>
        <v>58～61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24～25</v>
      </c>
      <c r="BC45" s="44" t="str">
        <f t="shared" si="15"/>
        <v>50～55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13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26～27</v>
      </c>
      <c r="AK46" s="21" t="str">
        <f>IF(AE46="","",VLOOKUP(AE46,目次!$A$5:$P$36,11))</f>
        <v>58～61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26～27</v>
      </c>
      <c r="AU46" s="44" t="str">
        <f t="shared" si="16"/>
        <v>58～61</v>
      </c>
      <c r="AV46" s="44" t="str">
        <f t="shared" si="16"/>
        <v>32～33</v>
      </c>
      <c r="AW46" s="44" t="str">
        <f t="shared" si="16"/>
        <v>58～61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13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32～33</v>
      </c>
      <c r="AM47" s="21" t="str">
        <f>IF(AF47="","",VLOOKUP(AF47,目次!$A$5:$P$36,11))</f>
        <v>58～61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32～33</v>
      </c>
      <c r="AW47" s="44" t="str">
        <f t="shared" si="16"/>
        <v>58～61</v>
      </c>
      <c r="AX47" s="44" t="str">
        <f t="shared" si="16"/>
        <v>26～27</v>
      </c>
      <c r="AY47" s="44" t="str">
        <f t="shared" si="15"/>
        <v>58～61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13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26～27</v>
      </c>
      <c r="AO48" s="21" t="str">
        <f>IF(AG48="","",VLOOKUP(AG48,目次!$A$5:$P$36,11))</f>
        <v>58～61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26～27</v>
      </c>
      <c r="AY48" s="44" t="str">
        <f t="shared" si="15"/>
        <v>58～61</v>
      </c>
      <c r="AZ48" s="44" t="str">
        <f t="shared" si="15"/>
        <v>26～27</v>
      </c>
      <c r="BA48" s="44" t="str">
        <f t="shared" si="15"/>
        <v>58～61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13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26～27</v>
      </c>
      <c r="AQ49" s="21" t="str">
        <f>IF(AH49="","",VLOOKUP(AH49,目次!$A$5:$P$36,11))</f>
        <v>58～61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26～27</v>
      </c>
      <c r="BA49" s="44" t="str">
        <f t="shared" si="15"/>
        <v>58～61</v>
      </c>
      <c r="BB49" s="44" t="str">
        <f t="shared" si="15"/>
        <v>26～27</v>
      </c>
      <c r="BC49" s="44" t="str">
        <f t="shared" si="15"/>
        <v>56～59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13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26～27</v>
      </c>
      <c r="AS50" s="21" t="str">
        <f>IF(AI50="","",VLOOKUP(AI50,目次!$A$5:$P$36,12))</f>
        <v>56～59</v>
      </c>
      <c r="AT50" s="44" t="str">
        <f t="shared" si="16"/>
        <v>28～29</v>
      </c>
      <c r="AU50" s="44" t="str">
        <f t="shared" si="16"/>
        <v>62～65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26～27</v>
      </c>
      <c r="BC50" s="44" t="str">
        <f t="shared" si="15"/>
        <v>56～59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14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28～29</v>
      </c>
      <c r="AK51" s="21" t="str">
        <f>IF(AE51="","",VLOOKUP(AE51,目次!$A$5:$P$36,11))</f>
        <v>62～65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28～29</v>
      </c>
      <c r="AU51" s="44" t="str">
        <f t="shared" si="16"/>
        <v>62～65</v>
      </c>
      <c r="AV51" s="44" t="str">
        <f t="shared" si="16"/>
        <v>34～35</v>
      </c>
      <c r="AW51" s="44" t="str">
        <f t="shared" si="16"/>
        <v>62～65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14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34～35</v>
      </c>
      <c r="AM52" s="21" t="str">
        <f>IF(AF52="","",VLOOKUP(AF52,目次!$A$5:$P$36,11))</f>
        <v>62～65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34～35</v>
      </c>
      <c r="AW52" s="44" t="str">
        <f t="shared" si="16"/>
        <v>62～65</v>
      </c>
      <c r="AX52" s="44" t="str">
        <f t="shared" si="16"/>
        <v>28～29</v>
      </c>
      <c r="AY52" s="44" t="str">
        <f t="shared" si="15"/>
        <v>62～65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14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28～29</v>
      </c>
      <c r="AO53" s="21" t="str">
        <f>IF(AG53="","",VLOOKUP(AG53,目次!$A$5:$P$36,11))</f>
        <v>62～65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28～29</v>
      </c>
      <c r="AY53" s="44" t="str">
        <f t="shared" si="15"/>
        <v>62～65</v>
      </c>
      <c r="AZ53" s="44" t="str">
        <f t="shared" si="15"/>
        <v>28～29</v>
      </c>
      <c r="BA53" s="44" t="str">
        <f t="shared" si="15"/>
        <v>62～65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14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28～29</v>
      </c>
      <c r="AQ54" s="21" t="str">
        <f>IF(AH54="","",VLOOKUP(AH54,目次!$A$5:$P$36,11))</f>
        <v>62～65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28～29</v>
      </c>
      <c r="BA54" s="44" t="str">
        <f t="shared" si="15"/>
        <v>62～65</v>
      </c>
      <c r="BB54" s="44" t="str">
        <f t="shared" si="15"/>
        <v>28～29</v>
      </c>
      <c r="BC54" s="44" t="str">
        <f t="shared" si="15"/>
        <v>60～63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14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28～29</v>
      </c>
      <c r="AS55" s="21" t="str">
        <f>IF(AI55="","",VLOOKUP(AI55,目次!$A$5:$P$36,12))</f>
        <v>60～63</v>
      </c>
      <c r="AT55" s="44" t="str">
        <f t="shared" si="16"/>
        <v>30～31</v>
      </c>
      <c r="AU55" s="44" t="str">
        <f t="shared" si="16"/>
        <v>66～69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28～29</v>
      </c>
      <c r="BC55" s="44" t="str">
        <f t="shared" si="15"/>
        <v>60～63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15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30～31</v>
      </c>
      <c r="AK56" s="21" t="str">
        <f>IF(AE56="","",VLOOKUP(AE56,目次!$A$5:$P$36,11))</f>
        <v>66～69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30～31</v>
      </c>
      <c r="AU56" s="44" t="str">
        <f t="shared" si="16"/>
        <v>66～69</v>
      </c>
      <c r="AV56" s="44" t="str">
        <f t="shared" si="16"/>
        <v>36～37</v>
      </c>
      <c r="AW56" s="44" t="str">
        <f t="shared" si="16"/>
        <v>66～69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15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36～37</v>
      </c>
      <c r="AM57" s="21" t="str">
        <f>IF(AF57="","",VLOOKUP(AF57,目次!$A$5:$P$36,11))</f>
        <v>66～69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36～37</v>
      </c>
      <c r="AW57" s="44" t="str">
        <f t="shared" si="16"/>
        <v>66～69</v>
      </c>
      <c r="AX57" s="44" t="str">
        <f t="shared" si="16"/>
        <v>30～31</v>
      </c>
      <c r="AY57" s="44" t="str">
        <f t="shared" si="15"/>
        <v>66～69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15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30～31</v>
      </c>
      <c r="AO58" s="21" t="str">
        <f>IF(AG58="","",VLOOKUP(AG58,目次!$A$5:$P$36,11))</f>
        <v>66～69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30～31</v>
      </c>
      <c r="AY58" s="44" t="str">
        <f t="shared" si="15"/>
        <v>66～69</v>
      </c>
      <c r="AZ58" s="44" t="str">
        <f t="shared" si="15"/>
        <v>30～31</v>
      </c>
      <c r="BA58" s="44" t="str">
        <f t="shared" si="15"/>
        <v>66～69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15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30～31</v>
      </c>
      <c r="AQ59" s="21" t="str">
        <f>IF(AH59="","",VLOOKUP(AH59,目次!$A$5:$P$36,11))</f>
        <v>66～69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30～31</v>
      </c>
      <c r="BA59" s="44" t="str">
        <f t="shared" si="15"/>
        <v>66～69</v>
      </c>
      <c r="BB59" s="44" t="str">
        <f t="shared" si="15"/>
        <v>30～31</v>
      </c>
      <c r="BC59" s="44" t="str">
        <f t="shared" si="15"/>
        <v>64～67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15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30～31</v>
      </c>
      <c r="AS60" s="21" t="str">
        <f>IF(AI60="","",VLOOKUP(AI60,目次!$A$5:$P$36,12))</f>
        <v>64～67</v>
      </c>
      <c r="AT60" s="44" t="str">
        <f t="shared" si="16"/>
        <v>32～33</v>
      </c>
      <c r="AU60" s="44" t="str">
        <f t="shared" si="16"/>
        <v>70～75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30～31</v>
      </c>
      <c r="BC60" s="44" t="str">
        <f t="shared" si="15"/>
        <v>64～67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16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32～33</v>
      </c>
      <c r="AK61" s="21" t="str">
        <f>IF(AE61="","",VLOOKUP(AE61,目次!$A$5:$P$36,11))</f>
        <v>70～75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32～33</v>
      </c>
      <c r="AU61" s="44" t="str">
        <f t="shared" si="16"/>
        <v>70～75</v>
      </c>
      <c r="AV61" s="44" t="str">
        <f t="shared" si="16"/>
        <v>38～39</v>
      </c>
      <c r="AW61" s="44" t="str">
        <f t="shared" si="16"/>
        <v>70～75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16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38～39</v>
      </c>
      <c r="AM62" s="21" t="str">
        <f>IF(AF62="","",VLOOKUP(AF62,目次!$A$5:$P$36,11))</f>
        <v>70～75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38～39</v>
      </c>
      <c r="AW62" s="44" t="str">
        <f t="shared" si="16"/>
        <v>70～75</v>
      </c>
      <c r="AX62" s="44" t="str">
        <f t="shared" si="16"/>
        <v>32～33</v>
      </c>
      <c r="AY62" s="44" t="str">
        <f t="shared" si="15"/>
        <v>70～75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16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32～33</v>
      </c>
      <c r="AO63" s="21" t="str">
        <f>IF(AG63="","",VLOOKUP(AG63,目次!$A$5:$P$36,11))</f>
        <v>70～75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32～33</v>
      </c>
      <c r="AY63" s="44" t="str">
        <f t="shared" si="15"/>
        <v>70～75</v>
      </c>
      <c r="AZ63" s="44" t="str">
        <f t="shared" si="15"/>
        <v>32～33</v>
      </c>
      <c r="BA63" s="44" t="str">
        <f t="shared" si="15"/>
        <v>70～75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16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32～33</v>
      </c>
      <c r="AQ64" s="21" t="str">
        <f>IF(AH64="","",VLOOKUP(AH64,目次!$A$5:$P$36,11))</f>
        <v>70～75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32～33</v>
      </c>
      <c r="BA64" s="44" t="str">
        <f t="shared" si="15"/>
        <v>70～75</v>
      </c>
      <c r="BB64" s="44" t="str">
        <f t="shared" si="15"/>
        <v>32～33</v>
      </c>
      <c r="BC64" s="44" t="str">
        <f t="shared" si="15"/>
        <v>68～73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16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32～33</v>
      </c>
      <c r="AS65" s="21" t="str">
        <f>IF(AI65="","",VLOOKUP(AI65,目次!$A$5:$P$36,12))</f>
        <v>68～73</v>
      </c>
      <c r="AT65" s="44" t="str">
        <f t="shared" si="16"/>
        <v>34～35</v>
      </c>
      <c r="AU65" s="44" t="str">
        <f t="shared" si="16"/>
        <v>76～79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32～33</v>
      </c>
      <c r="BC65" s="44" t="str">
        <f t="shared" si="15"/>
        <v>68～73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17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34～35</v>
      </c>
      <c r="AK66" s="21" t="str">
        <f>IF(AE66="","",VLOOKUP(AE66,目次!$A$5:$P$36,11))</f>
        <v>76～79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34～35</v>
      </c>
      <c r="AU66" s="44" t="str">
        <f t="shared" si="16"/>
        <v>76～79</v>
      </c>
      <c r="AV66" s="44" t="str">
        <f t="shared" si="16"/>
        <v>40～41</v>
      </c>
      <c r="AW66" s="44" t="str">
        <f t="shared" si="16"/>
        <v>76～79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17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40～41</v>
      </c>
      <c r="AM67" s="21" t="str">
        <f>IF(AF67="","",VLOOKUP(AF67,目次!$A$5:$P$36,11))</f>
        <v>76～79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40～41</v>
      </c>
      <c r="AW67" s="44" t="str">
        <f t="shared" si="16"/>
        <v>76～79</v>
      </c>
      <c r="AX67" s="44" t="str">
        <f t="shared" si="16"/>
        <v>34～35</v>
      </c>
      <c r="AY67" s="44" t="str">
        <f t="shared" si="15"/>
        <v>76～79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17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34～35</v>
      </c>
      <c r="AO68" s="21" t="str">
        <f>IF(AG68="","",VLOOKUP(AG68,目次!$A$5:$P$36,11))</f>
        <v>76～79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34～35</v>
      </c>
      <c r="AY68" s="44" t="str">
        <f t="shared" si="16"/>
        <v>76～79</v>
      </c>
      <c r="AZ68" s="44" t="str">
        <f t="shared" si="16"/>
        <v>34～35</v>
      </c>
      <c r="BA68" s="44" t="str">
        <f t="shared" si="16"/>
        <v>76～79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17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34～35</v>
      </c>
      <c r="AQ69" s="21" t="str">
        <f>IF(AH69="","",VLOOKUP(AH69,目次!$A$5:$P$36,11))</f>
        <v>76～79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34～35</v>
      </c>
      <c r="BA69" s="44" t="str">
        <f t="shared" si="17"/>
        <v>76～79</v>
      </c>
      <c r="BB69" s="44" t="str">
        <f t="shared" si="17"/>
        <v>34～35</v>
      </c>
      <c r="BC69" s="44" t="str">
        <f t="shared" si="17"/>
        <v>74～77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17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34～35</v>
      </c>
      <c r="AS70" s="21" t="str">
        <f>IF(AI70="","",VLOOKUP(AI70,目次!$A$5:$P$36,12))</f>
        <v>74～77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34～35</v>
      </c>
      <c r="BC70" s="44" t="str">
        <f t="shared" si="17"/>
        <v>74～77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K1:P1"/>
    <mergeCell ref="J2:P2"/>
    <mergeCell ref="B3:C3"/>
    <mergeCell ref="P3:Z3"/>
    <mergeCell ref="B5:C5"/>
    <mergeCell ref="F5:J5"/>
    <mergeCell ref="K5:P5"/>
    <mergeCell ref="R5:Z5"/>
    <mergeCell ref="B1:H1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99" priority="2" stopIfTrue="1">
      <formula>D8="祝"</formula>
    </cfRule>
    <cfRule type="expression" dxfId="98" priority="3" stopIfTrue="1">
      <formula>OR(D8=1,D8=7)</formula>
    </cfRule>
  </conditionalFormatting>
  <conditionalFormatting sqref="C8:C38">
    <cfRule type="expression" dxfId="97" priority="4" stopIfTrue="1">
      <formula>D8="祝"</formula>
    </cfRule>
    <cfRule type="expression" dxfId="96" priority="5" stopIfTrue="1">
      <formula>OR(D8=1,D8=7)</formula>
    </cfRule>
  </conditionalFormatting>
  <conditionalFormatting sqref="D8:D38">
    <cfRule type="cellIs" dxfId="95" priority="1" stopIfTrue="1" operator="equal">
      <formula>"祝"</formula>
    </cfRule>
  </conditionalFormatting>
  <dataValidations count="1">
    <dataValidation type="list" allowBlank="1" showInputMessage="1" showErrorMessage="1" sqref="V11:V15 JG11:JG15 TC11:TC15 ACY11:ACY15 AMU11:AMU15 AWQ11:AWQ15 BGM11:BGM15 BQI11:BQI15 CAE11:CAE15 CKA11:CKA15 CTW11:CTW15 DDS11:DDS15 DNO11:DNO15 DXK11:DXK15 EHG11:EHG15 ERC11:ERC15 FAY11:FAY15 FKU11:FKU15 FUQ11:FUQ15 GEM11:GEM15 GOI11:GOI15 GYE11:GYE15 HIA11:HIA15 HRW11:HRW15 IBS11:IBS15 ILO11:ILO15 IVK11:IVK15 JFG11:JFG15 JPC11:JPC15 JYY11:JYY15 KIU11:KIU15 KSQ11:KSQ15 LCM11:LCM15 LMI11:LMI15 LWE11:LWE15 MGA11:MGA15 MPW11:MPW15 MZS11:MZS15 NJO11:NJO15 NTK11:NTK15 ODG11:ODG15 ONC11:ONC15 OWY11:OWY15 PGU11:PGU15 PQQ11:PQQ15 QAM11:QAM15 QKI11:QKI15 QUE11:QUE15 REA11:REA15 RNW11:RNW15 RXS11:RXS15 SHO11:SHO15 SRK11:SRK15 TBG11:TBG15 TLC11:TLC15 TUY11:TUY15 UEU11:UEU15 UOQ11:UOQ15 UYM11:UYM15 VII11:VII15 VSE11:VSE15 WCA11:WCA15 WLW11:WLW15 WVS11:WVS15 V65547:V65551 JG65547:JG65551 TC65547:TC65551 ACY65547:ACY65551 AMU65547:AMU65551 AWQ65547:AWQ65551 BGM65547:BGM65551 BQI65547:BQI65551 CAE65547:CAE65551 CKA65547:CKA65551 CTW65547:CTW65551 DDS65547:DDS65551 DNO65547:DNO65551 DXK65547:DXK65551 EHG65547:EHG65551 ERC65547:ERC65551 FAY65547:FAY65551 FKU65547:FKU65551 FUQ65547:FUQ65551 GEM65547:GEM65551 GOI65547:GOI65551 GYE65547:GYE65551 HIA65547:HIA65551 HRW65547:HRW65551 IBS65547:IBS65551 ILO65547:ILO65551 IVK65547:IVK65551 JFG65547:JFG65551 JPC65547:JPC65551 JYY65547:JYY65551 KIU65547:KIU65551 KSQ65547:KSQ65551 LCM65547:LCM65551 LMI65547:LMI65551 LWE65547:LWE65551 MGA65547:MGA65551 MPW65547:MPW65551 MZS65547:MZS65551 NJO65547:NJO65551 NTK65547:NTK65551 ODG65547:ODG65551 ONC65547:ONC65551 OWY65547:OWY65551 PGU65547:PGU65551 PQQ65547:PQQ65551 QAM65547:QAM65551 QKI65547:QKI65551 QUE65547:QUE65551 REA65547:REA65551 RNW65547:RNW65551 RXS65547:RXS65551 SHO65547:SHO65551 SRK65547:SRK65551 TBG65547:TBG65551 TLC65547:TLC65551 TUY65547:TUY65551 UEU65547:UEU65551 UOQ65547:UOQ65551 UYM65547:UYM65551 VII65547:VII65551 VSE65547:VSE65551 WCA65547:WCA65551 WLW65547:WLW65551 WVS65547:WVS65551 V131083:V131087 JG131083:JG131087 TC131083:TC131087 ACY131083:ACY131087 AMU131083:AMU131087 AWQ131083:AWQ131087 BGM131083:BGM131087 BQI131083:BQI131087 CAE131083:CAE131087 CKA131083:CKA131087 CTW131083:CTW131087 DDS131083:DDS131087 DNO131083:DNO131087 DXK131083:DXK131087 EHG131083:EHG131087 ERC131083:ERC131087 FAY131083:FAY131087 FKU131083:FKU131087 FUQ131083:FUQ131087 GEM131083:GEM131087 GOI131083:GOI131087 GYE131083:GYE131087 HIA131083:HIA131087 HRW131083:HRW131087 IBS131083:IBS131087 ILO131083:ILO131087 IVK131083:IVK131087 JFG131083:JFG131087 JPC131083:JPC131087 JYY131083:JYY131087 KIU131083:KIU131087 KSQ131083:KSQ131087 LCM131083:LCM131087 LMI131083:LMI131087 LWE131083:LWE131087 MGA131083:MGA131087 MPW131083:MPW131087 MZS131083:MZS131087 NJO131083:NJO131087 NTK131083:NTK131087 ODG131083:ODG131087 ONC131083:ONC131087 OWY131083:OWY131087 PGU131083:PGU131087 PQQ131083:PQQ131087 QAM131083:QAM131087 QKI131083:QKI131087 QUE131083:QUE131087 REA131083:REA131087 RNW131083:RNW131087 RXS131083:RXS131087 SHO131083:SHO131087 SRK131083:SRK131087 TBG131083:TBG131087 TLC131083:TLC131087 TUY131083:TUY131087 UEU131083:UEU131087 UOQ131083:UOQ131087 UYM131083:UYM131087 VII131083:VII131087 VSE131083:VSE131087 WCA131083:WCA131087 WLW131083:WLW131087 WVS131083:WVS131087 V196619:V196623 JG196619:JG196623 TC196619:TC196623 ACY196619:ACY196623 AMU196619:AMU196623 AWQ196619:AWQ196623 BGM196619:BGM196623 BQI196619:BQI196623 CAE196619:CAE196623 CKA196619:CKA196623 CTW196619:CTW196623 DDS196619:DDS196623 DNO196619:DNO196623 DXK196619:DXK196623 EHG196619:EHG196623 ERC196619:ERC196623 FAY196619:FAY196623 FKU196619:FKU196623 FUQ196619:FUQ196623 GEM196619:GEM196623 GOI196619:GOI196623 GYE196619:GYE196623 HIA196619:HIA196623 HRW196619:HRW196623 IBS196619:IBS196623 ILO196619:ILO196623 IVK196619:IVK196623 JFG196619:JFG196623 JPC196619:JPC196623 JYY196619:JYY196623 KIU196619:KIU196623 KSQ196619:KSQ196623 LCM196619:LCM196623 LMI196619:LMI196623 LWE196619:LWE196623 MGA196619:MGA196623 MPW196619:MPW196623 MZS196619:MZS196623 NJO196619:NJO196623 NTK196619:NTK196623 ODG196619:ODG196623 ONC196619:ONC196623 OWY196619:OWY196623 PGU196619:PGU196623 PQQ196619:PQQ196623 QAM196619:QAM196623 QKI196619:QKI196623 QUE196619:QUE196623 REA196619:REA196623 RNW196619:RNW196623 RXS196619:RXS196623 SHO196619:SHO196623 SRK196619:SRK196623 TBG196619:TBG196623 TLC196619:TLC196623 TUY196619:TUY196623 UEU196619:UEU196623 UOQ196619:UOQ196623 UYM196619:UYM196623 VII196619:VII196623 VSE196619:VSE196623 WCA196619:WCA196623 WLW196619:WLW196623 WVS196619:WVS196623 V262155:V262159 JG262155:JG262159 TC262155:TC262159 ACY262155:ACY262159 AMU262155:AMU262159 AWQ262155:AWQ262159 BGM262155:BGM262159 BQI262155:BQI262159 CAE262155:CAE262159 CKA262155:CKA262159 CTW262155:CTW262159 DDS262155:DDS262159 DNO262155:DNO262159 DXK262155:DXK262159 EHG262155:EHG262159 ERC262155:ERC262159 FAY262155:FAY262159 FKU262155:FKU262159 FUQ262155:FUQ262159 GEM262155:GEM262159 GOI262155:GOI262159 GYE262155:GYE262159 HIA262155:HIA262159 HRW262155:HRW262159 IBS262155:IBS262159 ILO262155:ILO262159 IVK262155:IVK262159 JFG262155:JFG262159 JPC262155:JPC262159 JYY262155:JYY262159 KIU262155:KIU262159 KSQ262155:KSQ262159 LCM262155:LCM262159 LMI262155:LMI262159 LWE262155:LWE262159 MGA262155:MGA262159 MPW262155:MPW262159 MZS262155:MZS262159 NJO262155:NJO262159 NTK262155:NTK262159 ODG262155:ODG262159 ONC262155:ONC262159 OWY262155:OWY262159 PGU262155:PGU262159 PQQ262155:PQQ262159 QAM262155:QAM262159 QKI262155:QKI262159 QUE262155:QUE262159 REA262155:REA262159 RNW262155:RNW262159 RXS262155:RXS262159 SHO262155:SHO262159 SRK262155:SRK262159 TBG262155:TBG262159 TLC262155:TLC262159 TUY262155:TUY262159 UEU262155:UEU262159 UOQ262155:UOQ262159 UYM262155:UYM262159 VII262155:VII262159 VSE262155:VSE262159 WCA262155:WCA262159 WLW262155:WLW262159 WVS262155:WVS262159 V327691:V327695 JG327691:JG327695 TC327691:TC327695 ACY327691:ACY327695 AMU327691:AMU327695 AWQ327691:AWQ327695 BGM327691:BGM327695 BQI327691:BQI327695 CAE327691:CAE327695 CKA327691:CKA327695 CTW327691:CTW327695 DDS327691:DDS327695 DNO327691:DNO327695 DXK327691:DXK327695 EHG327691:EHG327695 ERC327691:ERC327695 FAY327691:FAY327695 FKU327691:FKU327695 FUQ327691:FUQ327695 GEM327691:GEM327695 GOI327691:GOI327695 GYE327691:GYE327695 HIA327691:HIA327695 HRW327691:HRW327695 IBS327691:IBS327695 ILO327691:ILO327695 IVK327691:IVK327695 JFG327691:JFG327695 JPC327691:JPC327695 JYY327691:JYY327695 KIU327691:KIU327695 KSQ327691:KSQ327695 LCM327691:LCM327695 LMI327691:LMI327695 LWE327691:LWE327695 MGA327691:MGA327695 MPW327691:MPW327695 MZS327691:MZS327695 NJO327691:NJO327695 NTK327691:NTK327695 ODG327691:ODG327695 ONC327691:ONC327695 OWY327691:OWY327695 PGU327691:PGU327695 PQQ327691:PQQ327695 QAM327691:QAM327695 QKI327691:QKI327695 QUE327691:QUE327695 REA327691:REA327695 RNW327691:RNW327695 RXS327691:RXS327695 SHO327691:SHO327695 SRK327691:SRK327695 TBG327691:TBG327695 TLC327691:TLC327695 TUY327691:TUY327695 UEU327691:UEU327695 UOQ327691:UOQ327695 UYM327691:UYM327695 VII327691:VII327695 VSE327691:VSE327695 WCA327691:WCA327695 WLW327691:WLW327695 WVS327691:WVS327695 V393227:V393231 JG393227:JG393231 TC393227:TC393231 ACY393227:ACY393231 AMU393227:AMU393231 AWQ393227:AWQ393231 BGM393227:BGM393231 BQI393227:BQI393231 CAE393227:CAE393231 CKA393227:CKA393231 CTW393227:CTW393231 DDS393227:DDS393231 DNO393227:DNO393231 DXK393227:DXK393231 EHG393227:EHG393231 ERC393227:ERC393231 FAY393227:FAY393231 FKU393227:FKU393231 FUQ393227:FUQ393231 GEM393227:GEM393231 GOI393227:GOI393231 GYE393227:GYE393231 HIA393227:HIA393231 HRW393227:HRW393231 IBS393227:IBS393231 ILO393227:ILO393231 IVK393227:IVK393231 JFG393227:JFG393231 JPC393227:JPC393231 JYY393227:JYY393231 KIU393227:KIU393231 KSQ393227:KSQ393231 LCM393227:LCM393231 LMI393227:LMI393231 LWE393227:LWE393231 MGA393227:MGA393231 MPW393227:MPW393231 MZS393227:MZS393231 NJO393227:NJO393231 NTK393227:NTK393231 ODG393227:ODG393231 ONC393227:ONC393231 OWY393227:OWY393231 PGU393227:PGU393231 PQQ393227:PQQ393231 QAM393227:QAM393231 QKI393227:QKI393231 QUE393227:QUE393231 REA393227:REA393231 RNW393227:RNW393231 RXS393227:RXS393231 SHO393227:SHO393231 SRK393227:SRK393231 TBG393227:TBG393231 TLC393227:TLC393231 TUY393227:TUY393231 UEU393227:UEU393231 UOQ393227:UOQ393231 UYM393227:UYM393231 VII393227:VII393231 VSE393227:VSE393231 WCA393227:WCA393231 WLW393227:WLW393231 WVS393227:WVS393231 V458763:V458767 JG458763:JG458767 TC458763:TC458767 ACY458763:ACY458767 AMU458763:AMU458767 AWQ458763:AWQ458767 BGM458763:BGM458767 BQI458763:BQI458767 CAE458763:CAE458767 CKA458763:CKA458767 CTW458763:CTW458767 DDS458763:DDS458767 DNO458763:DNO458767 DXK458763:DXK458767 EHG458763:EHG458767 ERC458763:ERC458767 FAY458763:FAY458767 FKU458763:FKU458767 FUQ458763:FUQ458767 GEM458763:GEM458767 GOI458763:GOI458767 GYE458763:GYE458767 HIA458763:HIA458767 HRW458763:HRW458767 IBS458763:IBS458767 ILO458763:ILO458767 IVK458763:IVK458767 JFG458763:JFG458767 JPC458763:JPC458767 JYY458763:JYY458767 KIU458763:KIU458767 KSQ458763:KSQ458767 LCM458763:LCM458767 LMI458763:LMI458767 LWE458763:LWE458767 MGA458763:MGA458767 MPW458763:MPW458767 MZS458763:MZS458767 NJO458763:NJO458767 NTK458763:NTK458767 ODG458763:ODG458767 ONC458763:ONC458767 OWY458763:OWY458767 PGU458763:PGU458767 PQQ458763:PQQ458767 QAM458763:QAM458767 QKI458763:QKI458767 QUE458763:QUE458767 REA458763:REA458767 RNW458763:RNW458767 RXS458763:RXS458767 SHO458763:SHO458767 SRK458763:SRK458767 TBG458763:TBG458767 TLC458763:TLC458767 TUY458763:TUY458767 UEU458763:UEU458767 UOQ458763:UOQ458767 UYM458763:UYM458767 VII458763:VII458767 VSE458763:VSE458767 WCA458763:WCA458767 WLW458763:WLW458767 WVS458763:WVS458767 V524299:V524303 JG524299:JG524303 TC524299:TC524303 ACY524299:ACY524303 AMU524299:AMU524303 AWQ524299:AWQ524303 BGM524299:BGM524303 BQI524299:BQI524303 CAE524299:CAE524303 CKA524299:CKA524303 CTW524299:CTW524303 DDS524299:DDS524303 DNO524299:DNO524303 DXK524299:DXK524303 EHG524299:EHG524303 ERC524299:ERC524303 FAY524299:FAY524303 FKU524299:FKU524303 FUQ524299:FUQ524303 GEM524299:GEM524303 GOI524299:GOI524303 GYE524299:GYE524303 HIA524299:HIA524303 HRW524299:HRW524303 IBS524299:IBS524303 ILO524299:ILO524303 IVK524299:IVK524303 JFG524299:JFG524303 JPC524299:JPC524303 JYY524299:JYY524303 KIU524299:KIU524303 KSQ524299:KSQ524303 LCM524299:LCM524303 LMI524299:LMI524303 LWE524299:LWE524303 MGA524299:MGA524303 MPW524299:MPW524303 MZS524299:MZS524303 NJO524299:NJO524303 NTK524299:NTK524303 ODG524299:ODG524303 ONC524299:ONC524303 OWY524299:OWY524303 PGU524299:PGU524303 PQQ524299:PQQ524303 QAM524299:QAM524303 QKI524299:QKI524303 QUE524299:QUE524303 REA524299:REA524303 RNW524299:RNW524303 RXS524299:RXS524303 SHO524299:SHO524303 SRK524299:SRK524303 TBG524299:TBG524303 TLC524299:TLC524303 TUY524299:TUY524303 UEU524299:UEU524303 UOQ524299:UOQ524303 UYM524299:UYM524303 VII524299:VII524303 VSE524299:VSE524303 WCA524299:WCA524303 WLW524299:WLW524303 WVS524299:WVS524303 V589835:V589839 JG589835:JG589839 TC589835:TC589839 ACY589835:ACY589839 AMU589835:AMU589839 AWQ589835:AWQ589839 BGM589835:BGM589839 BQI589835:BQI589839 CAE589835:CAE589839 CKA589835:CKA589839 CTW589835:CTW589839 DDS589835:DDS589839 DNO589835:DNO589839 DXK589835:DXK589839 EHG589835:EHG589839 ERC589835:ERC589839 FAY589835:FAY589839 FKU589835:FKU589839 FUQ589835:FUQ589839 GEM589835:GEM589839 GOI589835:GOI589839 GYE589835:GYE589839 HIA589835:HIA589839 HRW589835:HRW589839 IBS589835:IBS589839 ILO589835:ILO589839 IVK589835:IVK589839 JFG589835:JFG589839 JPC589835:JPC589839 JYY589835:JYY589839 KIU589835:KIU589839 KSQ589835:KSQ589839 LCM589835:LCM589839 LMI589835:LMI589839 LWE589835:LWE589839 MGA589835:MGA589839 MPW589835:MPW589839 MZS589835:MZS589839 NJO589835:NJO589839 NTK589835:NTK589839 ODG589835:ODG589839 ONC589835:ONC589839 OWY589835:OWY589839 PGU589835:PGU589839 PQQ589835:PQQ589839 QAM589835:QAM589839 QKI589835:QKI589839 QUE589835:QUE589839 REA589835:REA589839 RNW589835:RNW589839 RXS589835:RXS589839 SHO589835:SHO589839 SRK589835:SRK589839 TBG589835:TBG589839 TLC589835:TLC589839 TUY589835:TUY589839 UEU589835:UEU589839 UOQ589835:UOQ589839 UYM589835:UYM589839 VII589835:VII589839 VSE589835:VSE589839 WCA589835:WCA589839 WLW589835:WLW589839 WVS589835:WVS589839 V655371:V655375 JG655371:JG655375 TC655371:TC655375 ACY655371:ACY655375 AMU655371:AMU655375 AWQ655371:AWQ655375 BGM655371:BGM655375 BQI655371:BQI655375 CAE655371:CAE655375 CKA655371:CKA655375 CTW655371:CTW655375 DDS655371:DDS655375 DNO655371:DNO655375 DXK655371:DXK655375 EHG655371:EHG655375 ERC655371:ERC655375 FAY655371:FAY655375 FKU655371:FKU655375 FUQ655371:FUQ655375 GEM655371:GEM655375 GOI655371:GOI655375 GYE655371:GYE655375 HIA655371:HIA655375 HRW655371:HRW655375 IBS655371:IBS655375 ILO655371:ILO655375 IVK655371:IVK655375 JFG655371:JFG655375 JPC655371:JPC655375 JYY655371:JYY655375 KIU655371:KIU655375 KSQ655371:KSQ655375 LCM655371:LCM655375 LMI655371:LMI655375 LWE655371:LWE655375 MGA655371:MGA655375 MPW655371:MPW655375 MZS655371:MZS655375 NJO655371:NJO655375 NTK655371:NTK655375 ODG655371:ODG655375 ONC655371:ONC655375 OWY655371:OWY655375 PGU655371:PGU655375 PQQ655371:PQQ655375 QAM655371:QAM655375 QKI655371:QKI655375 QUE655371:QUE655375 REA655371:REA655375 RNW655371:RNW655375 RXS655371:RXS655375 SHO655371:SHO655375 SRK655371:SRK655375 TBG655371:TBG655375 TLC655371:TLC655375 TUY655371:TUY655375 UEU655371:UEU655375 UOQ655371:UOQ655375 UYM655371:UYM655375 VII655371:VII655375 VSE655371:VSE655375 WCA655371:WCA655375 WLW655371:WLW655375 WVS655371:WVS655375 V720907:V720911 JG720907:JG720911 TC720907:TC720911 ACY720907:ACY720911 AMU720907:AMU720911 AWQ720907:AWQ720911 BGM720907:BGM720911 BQI720907:BQI720911 CAE720907:CAE720911 CKA720907:CKA720911 CTW720907:CTW720911 DDS720907:DDS720911 DNO720907:DNO720911 DXK720907:DXK720911 EHG720907:EHG720911 ERC720907:ERC720911 FAY720907:FAY720911 FKU720907:FKU720911 FUQ720907:FUQ720911 GEM720907:GEM720911 GOI720907:GOI720911 GYE720907:GYE720911 HIA720907:HIA720911 HRW720907:HRW720911 IBS720907:IBS720911 ILO720907:ILO720911 IVK720907:IVK720911 JFG720907:JFG720911 JPC720907:JPC720911 JYY720907:JYY720911 KIU720907:KIU720911 KSQ720907:KSQ720911 LCM720907:LCM720911 LMI720907:LMI720911 LWE720907:LWE720911 MGA720907:MGA720911 MPW720907:MPW720911 MZS720907:MZS720911 NJO720907:NJO720911 NTK720907:NTK720911 ODG720907:ODG720911 ONC720907:ONC720911 OWY720907:OWY720911 PGU720907:PGU720911 PQQ720907:PQQ720911 QAM720907:QAM720911 QKI720907:QKI720911 QUE720907:QUE720911 REA720907:REA720911 RNW720907:RNW720911 RXS720907:RXS720911 SHO720907:SHO720911 SRK720907:SRK720911 TBG720907:TBG720911 TLC720907:TLC720911 TUY720907:TUY720911 UEU720907:UEU720911 UOQ720907:UOQ720911 UYM720907:UYM720911 VII720907:VII720911 VSE720907:VSE720911 WCA720907:WCA720911 WLW720907:WLW720911 WVS720907:WVS720911 V786443:V786447 JG786443:JG786447 TC786443:TC786447 ACY786443:ACY786447 AMU786443:AMU786447 AWQ786443:AWQ786447 BGM786443:BGM786447 BQI786443:BQI786447 CAE786443:CAE786447 CKA786443:CKA786447 CTW786443:CTW786447 DDS786443:DDS786447 DNO786443:DNO786447 DXK786443:DXK786447 EHG786443:EHG786447 ERC786443:ERC786447 FAY786443:FAY786447 FKU786443:FKU786447 FUQ786443:FUQ786447 GEM786443:GEM786447 GOI786443:GOI786447 GYE786443:GYE786447 HIA786443:HIA786447 HRW786443:HRW786447 IBS786443:IBS786447 ILO786443:ILO786447 IVK786443:IVK786447 JFG786443:JFG786447 JPC786443:JPC786447 JYY786443:JYY786447 KIU786443:KIU786447 KSQ786443:KSQ786447 LCM786443:LCM786447 LMI786443:LMI786447 LWE786443:LWE786447 MGA786443:MGA786447 MPW786443:MPW786447 MZS786443:MZS786447 NJO786443:NJO786447 NTK786443:NTK786447 ODG786443:ODG786447 ONC786443:ONC786447 OWY786443:OWY786447 PGU786443:PGU786447 PQQ786443:PQQ786447 QAM786443:QAM786447 QKI786443:QKI786447 QUE786443:QUE786447 REA786443:REA786447 RNW786443:RNW786447 RXS786443:RXS786447 SHO786443:SHO786447 SRK786443:SRK786447 TBG786443:TBG786447 TLC786443:TLC786447 TUY786443:TUY786447 UEU786443:UEU786447 UOQ786443:UOQ786447 UYM786443:UYM786447 VII786443:VII786447 VSE786443:VSE786447 WCA786443:WCA786447 WLW786443:WLW786447 WVS786443:WVS786447 V851979:V851983 JG851979:JG851983 TC851979:TC851983 ACY851979:ACY851983 AMU851979:AMU851983 AWQ851979:AWQ851983 BGM851979:BGM851983 BQI851979:BQI851983 CAE851979:CAE851983 CKA851979:CKA851983 CTW851979:CTW851983 DDS851979:DDS851983 DNO851979:DNO851983 DXK851979:DXK851983 EHG851979:EHG851983 ERC851979:ERC851983 FAY851979:FAY851983 FKU851979:FKU851983 FUQ851979:FUQ851983 GEM851979:GEM851983 GOI851979:GOI851983 GYE851979:GYE851983 HIA851979:HIA851983 HRW851979:HRW851983 IBS851979:IBS851983 ILO851979:ILO851983 IVK851979:IVK851983 JFG851979:JFG851983 JPC851979:JPC851983 JYY851979:JYY851983 KIU851979:KIU851983 KSQ851979:KSQ851983 LCM851979:LCM851983 LMI851979:LMI851983 LWE851979:LWE851983 MGA851979:MGA851983 MPW851979:MPW851983 MZS851979:MZS851983 NJO851979:NJO851983 NTK851979:NTK851983 ODG851979:ODG851983 ONC851979:ONC851983 OWY851979:OWY851983 PGU851979:PGU851983 PQQ851979:PQQ851983 QAM851979:QAM851983 QKI851979:QKI851983 QUE851979:QUE851983 REA851979:REA851983 RNW851979:RNW851983 RXS851979:RXS851983 SHO851979:SHO851983 SRK851979:SRK851983 TBG851979:TBG851983 TLC851979:TLC851983 TUY851979:TUY851983 UEU851979:UEU851983 UOQ851979:UOQ851983 UYM851979:UYM851983 VII851979:VII851983 VSE851979:VSE851983 WCA851979:WCA851983 WLW851979:WLW851983 WVS851979:WVS851983 V917515:V917519 JG917515:JG917519 TC917515:TC917519 ACY917515:ACY917519 AMU917515:AMU917519 AWQ917515:AWQ917519 BGM917515:BGM917519 BQI917515:BQI917519 CAE917515:CAE917519 CKA917515:CKA917519 CTW917515:CTW917519 DDS917515:DDS917519 DNO917515:DNO917519 DXK917515:DXK917519 EHG917515:EHG917519 ERC917515:ERC917519 FAY917515:FAY917519 FKU917515:FKU917519 FUQ917515:FUQ917519 GEM917515:GEM917519 GOI917515:GOI917519 GYE917515:GYE917519 HIA917515:HIA917519 HRW917515:HRW917519 IBS917515:IBS917519 ILO917515:ILO917519 IVK917515:IVK917519 JFG917515:JFG917519 JPC917515:JPC917519 JYY917515:JYY917519 KIU917515:KIU917519 KSQ917515:KSQ917519 LCM917515:LCM917519 LMI917515:LMI917519 LWE917515:LWE917519 MGA917515:MGA917519 MPW917515:MPW917519 MZS917515:MZS917519 NJO917515:NJO917519 NTK917515:NTK917519 ODG917515:ODG917519 ONC917515:ONC917519 OWY917515:OWY917519 PGU917515:PGU917519 PQQ917515:PQQ917519 QAM917515:QAM917519 QKI917515:QKI917519 QUE917515:QUE917519 REA917515:REA917519 RNW917515:RNW917519 RXS917515:RXS917519 SHO917515:SHO917519 SRK917515:SRK917519 TBG917515:TBG917519 TLC917515:TLC917519 TUY917515:TUY917519 UEU917515:UEU917519 UOQ917515:UOQ917519 UYM917515:UYM917519 VII917515:VII917519 VSE917515:VSE917519 WCA917515:WCA917519 WLW917515:WLW917519 WVS917515:WVS917519 V983051:V983055 JG983051:JG983055 TC983051:TC983055 ACY983051:ACY983055 AMU983051:AMU983055 AWQ983051:AWQ983055 BGM983051:BGM983055 BQI983051:BQI983055 CAE983051:CAE983055 CKA983051:CKA983055 CTW983051:CTW983055 DDS983051:DDS983055 DNO983051:DNO983055 DXK983051:DXK983055 EHG983051:EHG983055 ERC983051:ERC983055 FAY983051:FAY983055 FKU983051:FKU983055 FUQ983051:FUQ983055 GEM983051:GEM983055 GOI983051:GOI983055 GYE983051:GYE983055 HIA983051:HIA983055 HRW983051:HRW983055 IBS983051:IBS983055 ILO983051:ILO983055 IVK983051:IVK983055 JFG983051:JFG983055 JPC983051:JPC983055 JYY983051:JYY983055 KIU983051:KIU983055 KSQ983051:KSQ983055 LCM983051:LCM983055 LMI983051:LMI983055 LWE983051:LWE983055 MGA983051:MGA983055 MPW983051:MPW983055 MZS983051:MZS983055 NJO983051:NJO983055 NTK983051:NTK983055 ODG983051:ODG983055 ONC983051:ONC983055 OWY983051:OWY983055 PGU983051:PGU983055 PQQ983051:PQQ983055 QAM983051:QAM983055 QKI983051:QKI983055 QUE983051:QUE983055 REA983051:REA983055 RNW983051:RNW983055 RXS983051:RXS983055 SHO983051:SHO983055 SRK983051:SRK983055 TBG983051:TBG983055 TLC983051:TLC983055 TUY983051:TUY983055 UEU983051:UEU983055 UOQ983051:UOQ983055 UYM983051:UYM983055 VII983051:VII983055 VSE983051:VSE983055 WCA983051:WCA983055 WLW983051:WLW983055 WVS983051:WVS983055 AC11:AC70 JN11:JN70 TJ11:TJ70 ADF11:ADF70 ANB11:ANB70 AWX11:AWX70 BGT11:BGT70 BQP11:BQP70 CAL11:CAL70 CKH11:CKH70 CUD11:CUD70 DDZ11:DDZ70 DNV11:DNV70 DXR11:DXR70 EHN11:EHN70 ERJ11:ERJ70 FBF11:FBF70 FLB11:FLB70 FUX11:FUX70 GET11:GET70 GOP11:GOP70 GYL11:GYL70 HIH11:HIH70 HSD11:HSD70 IBZ11:IBZ70 ILV11:ILV70 IVR11:IVR70 JFN11:JFN70 JPJ11:JPJ70 JZF11:JZF70 KJB11:KJB70 KSX11:KSX70 LCT11:LCT70 LMP11:LMP70 LWL11:LWL70 MGH11:MGH70 MQD11:MQD70 MZZ11:MZZ70 NJV11:NJV70 NTR11:NTR70 ODN11:ODN70 ONJ11:ONJ70 OXF11:OXF70 PHB11:PHB70 PQX11:PQX70 QAT11:QAT70 QKP11:QKP70 QUL11:QUL70 REH11:REH70 ROD11:ROD70 RXZ11:RXZ70 SHV11:SHV70 SRR11:SRR70 TBN11:TBN70 TLJ11:TLJ70 TVF11:TVF70 UFB11:UFB70 UOX11:UOX70 UYT11:UYT70 VIP11:VIP70 VSL11:VSL70 WCH11:WCH70 WMD11:WMD70 WVZ11:WVZ70 AC65547:AC65606 JN65547:JN65606 TJ65547:TJ65606 ADF65547:ADF65606 ANB65547:ANB65606 AWX65547:AWX65606 BGT65547:BGT65606 BQP65547:BQP65606 CAL65547:CAL65606 CKH65547:CKH65606 CUD65547:CUD65606 DDZ65547:DDZ65606 DNV65547:DNV65606 DXR65547:DXR65606 EHN65547:EHN65606 ERJ65547:ERJ65606 FBF65547:FBF65606 FLB65547:FLB65606 FUX65547:FUX65606 GET65547:GET65606 GOP65547:GOP65606 GYL65547:GYL65606 HIH65547:HIH65606 HSD65547:HSD65606 IBZ65547:IBZ65606 ILV65547:ILV65606 IVR65547:IVR65606 JFN65547:JFN65606 JPJ65547:JPJ65606 JZF65547:JZF65606 KJB65547:KJB65606 KSX65547:KSX65606 LCT65547:LCT65606 LMP65547:LMP65606 LWL65547:LWL65606 MGH65547:MGH65606 MQD65547:MQD65606 MZZ65547:MZZ65606 NJV65547:NJV65606 NTR65547:NTR65606 ODN65547:ODN65606 ONJ65547:ONJ65606 OXF65547:OXF65606 PHB65547:PHB65606 PQX65547:PQX65606 QAT65547:QAT65606 QKP65547:QKP65606 QUL65547:QUL65606 REH65547:REH65606 ROD65547:ROD65606 RXZ65547:RXZ65606 SHV65547:SHV65606 SRR65547:SRR65606 TBN65547:TBN65606 TLJ65547:TLJ65606 TVF65547:TVF65606 UFB65547:UFB65606 UOX65547:UOX65606 UYT65547:UYT65606 VIP65547:VIP65606 VSL65547:VSL65606 WCH65547:WCH65606 WMD65547:WMD65606 WVZ65547:WVZ65606 AC131083:AC131142 JN131083:JN131142 TJ131083:TJ131142 ADF131083:ADF131142 ANB131083:ANB131142 AWX131083:AWX131142 BGT131083:BGT131142 BQP131083:BQP131142 CAL131083:CAL131142 CKH131083:CKH131142 CUD131083:CUD131142 DDZ131083:DDZ131142 DNV131083:DNV131142 DXR131083:DXR131142 EHN131083:EHN131142 ERJ131083:ERJ131142 FBF131083:FBF131142 FLB131083:FLB131142 FUX131083:FUX131142 GET131083:GET131142 GOP131083:GOP131142 GYL131083:GYL131142 HIH131083:HIH131142 HSD131083:HSD131142 IBZ131083:IBZ131142 ILV131083:ILV131142 IVR131083:IVR131142 JFN131083:JFN131142 JPJ131083:JPJ131142 JZF131083:JZF131142 KJB131083:KJB131142 KSX131083:KSX131142 LCT131083:LCT131142 LMP131083:LMP131142 LWL131083:LWL131142 MGH131083:MGH131142 MQD131083:MQD131142 MZZ131083:MZZ131142 NJV131083:NJV131142 NTR131083:NTR131142 ODN131083:ODN131142 ONJ131083:ONJ131142 OXF131083:OXF131142 PHB131083:PHB131142 PQX131083:PQX131142 QAT131083:QAT131142 QKP131083:QKP131142 QUL131083:QUL131142 REH131083:REH131142 ROD131083:ROD131142 RXZ131083:RXZ131142 SHV131083:SHV131142 SRR131083:SRR131142 TBN131083:TBN131142 TLJ131083:TLJ131142 TVF131083:TVF131142 UFB131083:UFB131142 UOX131083:UOX131142 UYT131083:UYT131142 VIP131083:VIP131142 VSL131083:VSL131142 WCH131083:WCH131142 WMD131083:WMD131142 WVZ131083:WVZ131142 AC196619:AC196678 JN196619:JN196678 TJ196619:TJ196678 ADF196619:ADF196678 ANB196619:ANB196678 AWX196619:AWX196678 BGT196619:BGT196678 BQP196619:BQP196678 CAL196619:CAL196678 CKH196619:CKH196678 CUD196619:CUD196678 DDZ196619:DDZ196678 DNV196619:DNV196678 DXR196619:DXR196678 EHN196619:EHN196678 ERJ196619:ERJ196678 FBF196619:FBF196678 FLB196619:FLB196678 FUX196619:FUX196678 GET196619:GET196678 GOP196619:GOP196678 GYL196619:GYL196678 HIH196619:HIH196678 HSD196619:HSD196678 IBZ196619:IBZ196678 ILV196619:ILV196678 IVR196619:IVR196678 JFN196619:JFN196678 JPJ196619:JPJ196678 JZF196619:JZF196678 KJB196619:KJB196678 KSX196619:KSX196678 LCT196619:LCT196678 LMP196619:LMP196678 LWL196619:LWL196678 MGH196619:MGH196678 MQD196619:MQD196678 MZZ196619:MZZ196678 NJV196619:NJV196678 NTR196619:NTR196678 ODN196619:ODN196678 ONJ196619:ONJ196678 OXF196619:OXF196678 PHB196619:PHB196678 PQX196619:PQX196678 QAT196619:QAT196678 QKP196619:QKP196678 QUL196619:QUL196678 REH196619:REH196678 ROD196619:ROD196678 RXZ196619:RXZ196678 SHV196619:SHV196678 SRR196619:SRR196678 TBN196619:TBN196678 TLJ196619:TLJ196678 TVF196619:TVF196678 UFB196619:UFB196678 UOX196619:UOX196678 UYT196619:UYT196678 VIP196619:VIP196678 VSL196619:VSL196678 WCH196619:WCH196678 WMD196619:WMD196678 WVZ196619:WVZ196678 AC262155:AC262214 JN262155:JN262214 TJ262155:TJ262214 ADF262155:ADF262214 ANB262155:ANB262214 AWX262155:AWX262214 BGT262155:BGT262214 BQP262155:BQP262214 CAL262155:CAL262214 CKH262155:CKH262214 CUD262155:CUD262214 DDZ262155:DDZ262214 DNV262155:DNV262214 DXR262155:DXR262214 EHN262155:EHN262214 ERJ262155:ERJ262214 FBF262155:FBF262214 FLB262155:FLB262214 FUX262155:FUX262214 GET262155:GET262214 GOP262155:GOP262214 GYL262155:GYL262214 HIH262155:HIH262214 HSD262155:HSD262214 IBZ262155:IBZ262214 ILV262155:ILV262214 IVR262155:IVR262214 JFN262155:JFN262214 JPJ262155:JPJ262214 JZF262155:JZF262214 KJB262155:KJB262214 KSX262155:KSX262214 LCT262155:LCT262214 LMP262155:LMP262214 LWL262155:LWL262214 MGH262155:MGH262214 MQD262155:MQD262214 MZZ262155:MZZ262214 NJV262155:NJV262214 NTR262155:NTR262214 ODN262155:ODN262214 ONJ262155:ONJ262214 OXF262155:OXF262214 PHB262155:PHB262214 PQX262155:PQX262214 QAT262155:QAT262214 QKP262155:QKP262214 QUL262155:QUL262214 REH262155:REH262214 ROD262155:ROD262214 RXZ262155:RXZ262214 SHV262155:SHV262214 SRR262155:SRR262214 TBN262155:TBN262214 TLJ262155:TLJ262214 TVF262155:TVF262214 UFB262155:UFB262214 UOX262155:UOX262214 UYT262155:UYT262214 VIP262155:VIP262214 VSL262155:VSL262214 WCH262155:WCH262214 WMD262155:WMD262214 WVZ262155:WVZ262214 AC327691:AC327750 JN327691:JN327750 TJ327691:TJ327750 ADF327691:ADF327750 ANB327691:ANB327750 AWX327691:AWX327750 BGT327691:BGT327750 BQP327691:BQP327750 CAL327691:CAL327750 CKH327691:CKH327750 CUD327691:CUD327750 DDZ327691:DDZ327750 DNV327691:DNV327750 DXR327691:DXR327750 EHN327691:EHN327750 ERJ327691:ERJ327750 FBF327691:FBF327750 FLB327691:FLB327750 FUX327691:FUX327750 GET327691:GET327750 GOP327691:GOP327750 GYL327691:GYL327750 HIH327691:HIH327750 HSD327691:HSD327750 IBZ327691:IBZ327750 ILV327691:ILV327750 IVR327691:IVR327750 JFN327691:JFN327750 JPJ327691:JPJ327750 JZF327691:JZF327750 KJB327691:KJB327750 KSX327691:KSX327750 LCT327691:LCT327750 LMP327691:LMP327750 LWL327691:LWL327750 MGH327691:MGH327750 MQD327691:MQD327750 MZZ327691:MZZ327750 NJV327691:NJV327750 NTR327691:NTR327750 ODN327691:ODN327750 ONJ327691:ONJ327750 OXF327691:OXF327750 PHB327691:PHB327750 PQX327691:PQX327750 QAT327691:QAT327750 QKP327691:QKP327750 QUL327691:QUL327750 REH327691:REH327750 ROD327691:ROD327750 RXZ327691:RXZ327750 SHV327691:SHV327750 SRR327691:SRR327750 TBN327691:TBN327750 TLJ327691:TLJ327750 TVF327691:TVF327750 UFB327691:UFB327750 UOX327691:UOX327750 UYT327691:UYT327750 VIP327691:VIP327750 VSL327691:VSL327750 WCH327691:WCH327750 WMD327691:WMD327750 WVZ327691:WVZ327750 AC393227:AC393286 JN393227:JN393286 TJ393227:TJ393286 ADF393227:ADF393286 ANB393227:ANB393286 AWX393227:AWX393286 BGT393227:BGT393286 BQP393227:BQP393286 CAL393227:CAL393286 CKH393227:CKH393286 CUD393227:CUD393286 DDZ393227:DDZ393286 DNV393227:DNV393286 DXR393227:DXR393286 EHN393227:EHN393286 ERJ393227:ERJ393286 FBF393227:FBF393286 FLB393227:FLB393286 FUX393227:FUX393286 GET393227:GET393286 GOP393227:GOP393286 GYL393227:GYL393286 HIH393227:HIH393286 HSD393227:HSD393286 IBZ393227:IBZ393286 ILV393227:ILV393286 IVR393227:IVR393286 JFN393227:JFN393286 JPJ393227:JPJ393286 JZF393227:JZF393286 KJB393227:KJB393286 KSX393227:KSX393286 LCT393227:LCT393286 LMP393227:LMP393286 LWL393227:LWL393286 MGH393227:MGH393286 MQD393227:MQD393286 MZZ393227:MZZ393286 NJV393227:NJV393286 NTR393227:NTR393286 ODN393227:ODN393286 ONJ393227:ONJ393286 OXF393227:OXF393286 PHB393227:PHB393286 PQX393227:PQX393286 QAT393227:QAT393286 QKP393227:QKP393286 QUL393227:QUL393286 REH393227:REH393286 ROD393227:ROD393286 RXZ393227:RXZ393286 SHV393227:SHV393286 SRR393227:SRR393286 TBN393227:TBN393286 TLJ393227:TLJ393286 TVF393227:TVF393286 UFB393227:UFB393286 UOX393227:UOX393286 UYT393227:UYT393286 VIP393227:VIP393286 VSL393227:VSL393286 WCH393227:WCH393286 WMD393227:WMD393286 WVZ393227:WVZ393286 AC458763:AC458822 JN458763:JN458822 TJ458763:TJ458822 ADF458763:ADF458822 ANB458763:ANB458822 AWX458763:AWX458822 BGT458763:BGT458822 BQP458763:BQP458822 CAL458763:CAL458822 CKH458763:CKH458822 CUD458763:CUD458822 DDZ458763:DDZ458822 DNV458763:DNV458822 DXR458763:DXR458822 EHN458763:EHN458822 ERJ458763:ERJ458822 FBF458763:FBF458822 FLB458763:FLB458822 FUX458763:FUX458822 GET458763:GET458822 GOP458763:GOP458822 GYL458763:GYL458822 HIH458763:HIH458822 HSD458763:HSD458822 IBZ458763:IBZ458822 ILV458763:ILV458822 IVR458763:IVR458822 JFN458763:JFN458822 JPJ458763:JPJ458822 JZF458763:JZF458822 KJB458763:KJB458822 KSX458763:KSX458822 LCT458763:LCT458822 LMP458763:LMP458822 LWL458763:LWL458822 MGH458763:MGH458822 MQD458763:MQD458822 MZZ458763:MZZ458822 NJV458763:NJV458822 NTR458763:NTR458822 ODN458763:ODN458822 ONJ458763:ONJ458822 OXF458763:OXF458822 PHB458763:PHB458822 PQX458763:PQX458822 QAT458763:QAT458822 QKP458763:QKP458822 QUL458763:QUL458822 REH458763:REH458822 ROD458763:ROD458822 RXZ458763:RXZ458822 SHV458763:SHV458822 SRR458763:SRR458822 TBN458763:TBN458822 TLJ458763:TLJ458822 TVF458763:TVF458822 UFB458763:UFB458822 UOX458763:UOX458822 UYT458763:UYT458822 VIP458763:VIP458822 VSL458763:VSL458822 WCH458763:WCH458822 WMD458763:WMD458822 WVZ458763:WVZ458822 AC524299:AC524358 JN524299:JN524358 TJ524299:TJ524358 ADF524299:ADF524358 ANB524299:ANB524358 AWX524299:AWX524358 BGT524299:BGT524358 BQP524299:BQP524358 CAL524299:CAL524358 CKH524299:CKH524358 CUD524299:CUD524358 DDZ524299:DDZ524358 DNV524299:DNV524358 DXR524299:DXR524358 EHN524299:EHN524358 ERJ524299:ERJ524358 FBF524299:FBF524358 FLB524299:FLB524358 FUX524299:FUX524358 GET524299:GET524358 GOP524299:GOP524358 GYL524299:GYL524358 HIH524299:HIH524358 HSD524299:HSD524358 IBZ524299:IBZ524358 ILV524299:ILV524358 IVR524299:IVR524358 JFN524299:JFN524358 JPJ524299:JPJ524358 JZF524299:JZF524358 KJB524299:KJB524358 KSX524299:KSX524358 LCT524299:LCT524358 LMP524299:LMP524358 LWL524299:LWL524358 MGH524299:MGH524358 MQD524299:MQD524358 MZZ524299:MZZ524358 NJV524299:NJV524358 NTR524299:NTR524358 ODN524299:ODN524358 ONJ524299:ONJ524358 OXF524299:OXF524358 PHB524299:PHB524358 PQX524299:PQX524358 QAT524299:QAT524358 QKP524299:QKP524358 QUL524299:QUL524358 REH524299:REH524358 ROD524299:ROD524358 RXZ524299:RXZ524358 SHV524299:SHV524358 SRR524299:SRR524358 TBN524299:TBN524358 TLJ524299:TLJ524358 TVF524299:TVF524358 UFB524299:UFB524358 UOX524299:UOX524358 UYT524299:UYT524358 VIP524299:VIP524358 VSL524299:VSL524358 WCH524299:WCH524358 WMD524299:WMD524358 WVZ524299:WVZ524358 AC589835:AC589894 JN589835:JN589894 TJ589835:TJ589894 ADF589835:ADF589894 ANB589835:ANB589894 AWX589835:AWX589894 BGT589835:BGT589894 BQP589835:BQP589894 CAL589835:CAL589894 CKH589835:CKH589894 CUD589835:CUD589894 DDZ589835:DDZ589894 DNV589835:DNV589894 DXR589835:DXR589894 EHN589835:EHN589894 ERJ589835:ERJ589894 FBF589835:FBF589894 FLB589835:FLB589894 FUX589835:FUX589894 GET589835:GET589894 GOP589835:GOP589894 GYL589835:GYL589894 HIH589835:HIH589894 HSD589835:HSD589894 IBZ589835:IBZ589894 ILV589835:ILV589894 IVR589835:IVR589894 JFN589835:JFN589894 JPJ589835:JPJ589894 JZF589835:JZF589894 KJB589835:KJB589894 KSX589835:KSX589894 LCT589835:LCT589894 LMP589835:LMP589894 LWL589835:LWL589894 MGH589835:MGH589894 MQD589835:MQD589894 MZZ589835:MZZ589894 NJV589835:NJV589894 NTR589835:NTR589894 ODN589835:ODN589894 ONJ589835:ONJ589894 OXF589835:OXF589894 PHB589835:PHB589894 PQX589835:PQX589894 QAT589835:QAT589894 QKP589835:QKP589894 QUL589835:QUL589894 REH589835:REH589894 ROD589835:ROD589894 RXZ589835:RXZ589894 SHV589835:SHV589894 SRR589835:SRR589894 TBN589835:TBN589894 TLJ589835:TLJ589894 TVF589835:TVF589894 UFB589835:UFB589894 UOX589835:UOX589894 UYT589835:UYT589894 VIP589835:VIP589894 VSL589835:VSL589894 WCH589835:WCH589894 WMD589835:WMD589894 WVZ589835:WVZ589894 AC655371:AC655430 JN655371:JN655430 TJ655371:TJ655430 ADF655371:ADF655430 ANB655371:ANB655430 AWX655371:AWX655430 BGT655371:BGT655430 BQP655371:BQP655430 CAL655371:CAL655430 CKH655371:CKH655430 CUD655371:CUD655430 DDZ655371:DDZ655430 DNV655371:DNV655430 DXR655371:DXR655430 EHN655371:EHN655430 ERJ655371:ERJ655430 FBF655371:FBF655430 FLB655371:FLB655430 FUX655371:FUX655430 GET655371:GET655430 GOP655371:GOP655430 GYL655371:GYL655430 HIH655371:HIH655430 HSD655371:HSD655430 IBZ655371:IBZ655430 ILV655371:ILV655430 IVR655371:IVR655430 JFN655371:JFN655430 JPJ655371:JPJ655430 JZF655371:JZF655430 KJB655371:KJB655430 KSX655371:KSX655430 LCT655371:LCT655430 LMP655371:LMP655430 LWL655371:LWL655430 MGH655371:MGH655430 MQD655371:MQD655430 MZZ655371:MZZ655430 NJV655371:NJV655430 NTR655371:NTR655430 ODN655371:ODN655430 ONJ655371:ONJ655430 OXF655371:OXF655430 PHB655371:PHB655430 PQX655371:PQX655430 QAT655371:QAT655430 QKP655371:QKP655430 QUL655371:QUL655430 REH655371:REH655430 ROD655371:ROD655430 RXZ655371:RXZ655430 SHV655371:SHV655430 SRR655371:SRR655430 TBN655371:TBN655430 TLJ655371:TLJ655430 TVF655371:TVF655430 UFB655371:UFB655430 UOX655371:UOX655430 UYT655371:UYT655430 VIP655371:VIP655430 VSL655371:VSL655430 WCH655371:WCH655430 WMD655371:WMD655430 WVZ655371:WVZ655430 AC720907:AC720966 JN720907:JN720966 TJ720907:TJ720966 ADF720907:ADF720966 ANB720907:ANB720966 AWX720907:AWX720966 BGT720907:BGT720966 BQP720907:BQP720966 CAL720907:CAL720966 CKH720907:CKH720966 CUD720907:CUD720966 DDZ720907:DDZ720966 DNV720907:DNV720966 DXR720907:DXR720966 EHN720907:EHN720966 ERJ720907:ERJ720966 FBF720907:FBF720966 FLB720907:FLB720966 FUX720907:FUX720966 GET720907:GET720966 GOP720907:GOP720966 GYL720907:GYL720966 HIH720907:HIH720966 HSD720907:HSD720966 IBZ720907:IBZ720966 ILV720907:ILV720966 IVR720907:IVR720966 JFN720907:JFN720966 JPJ720907:JPJ720966 JZF720907:JZF720966 KJB720907:KJB720966 KSX720907:KSX720966 LCT720907:LCT720966 LMP720907:LMP720966 LWL720907:LWL720966 MGH720907:MGH720966 MQD720907:MQD720966 MZZ720907:MZZ720966 NJV720907:NJV720966 NTR720907:NTR720966 ODN720907:ODN720966 ONJ720907:ONJ720966 OXF720907:OXF720966 PHB720907:PHB720966 PQX720907:PQX720966 QAT720907:QAT720966 QKP720907:QKP720966 QUL720907:QUL720966 REH720907:REH720966 ROD720907:ROD720966 RXZ720907:RXZ720966 SHV720907:SHV720966 SRR720907:SRR720966 TBN720907:TBN720966 TLJ720907:TLJ720966 TVF720907:TVF720966 UFB720907:UFB720966 UOX720907:UOX720966 UYT720907:UYT720966 VIP720907:VIP720966 VSL720907:VSL720966 WCH720907:WCH720966 WMD720907:WMD720966 WVZ720907:WVZ720966 AC786443:AC786502 JN786443:JN786502 TJ786443:TJ786502 ADF786443:ADF786502 ANB786443:ANB786502 AWX786443:AWX786502 BGT786443:BGT786502 BQP786443:BQP786502 CAL786443:CAL786502 CKH786443:CKH786502 CUD786443:CUD786502 DDZ786443:DDZ786502 DNV786443:DNV786502 DXR786443:DXR786502 EHN786443:EHN786502 ERJ786443:ERJ786502 FBF786443:FBF786502 FLB786443:FLB786502 FUX786443:FUX786502 GET786443:GET786502 GOP786443:GOP786502 GYL786443:GYL786502 HIH786443:HIH786502 HSD786443:HSD786502 IBZ786443:IBZ786502 ILV786443:ILV786502 IVR786443:IVR786502 JFN786443:JFN786502 JPJ786443:JPJ786502 JZF786443:JZF786502 KJB786443:KJB786502 KSX786443:KSX786502 LCT786443:LCT786502 LMP786443:LMP786502 LWL786443:LWL786502 MGH786443:MGH786502 MQD786443:MQD786502 MZZ786443:MZZ786502 NJV786443:NJV786502 NTR786443:NTR786502 ODN786443:ODN786502 ONJ786443:ONJ786502 OXF786443:OXF786502 PHB786443:PHB786502 PQX786443:PQX786502 QAT786443:QAT786502 QKP786443:QKP786502 QUL786443:QUL786502 REH786443:REH786502 ROD786443:ROD786502 RXZ786443:RXZ786502 SHV786443:SHV786502 SRR786443:SRR786502 TBN786443:TBN786502 TLJ786443:TLJ786502 TVF786443:TVF786502 UFB786443:UFB786502 UOX786443:UOX786502 UYT786443:UYT786502 VIP786443:VIP786502 VSL786443:VSL786502 WCH786443:WCH786502 WMD786443:WMD786502 WVZ786443:WVZ786502 AC851979:AC852038 JN851979:JN852038 TJ851979:TJ852038 ADF851979:ADF852038 ANB851979:ANB852038 AWX851979:AWX852038 BGT851979:BGT852038 BQP851979:BQP852038 CAL851979:CAL852038 CKH851979:CKH852038 CUD851979:CUD852038 DDZ851979:DDZ852038 DNV851979:DNV852038 DXR851979:DXR852038 EHN851979:EHN852038 ERJ851979:ERJ852038 FBF851979:FBF852038 FLB851979:FLB852038 FUX851979:FUX852038 GET851979:GET852038 GOP851979:GOP852038 GYL851979:GYL852038 HIH851979:HIH852038 HSD851979:HSD852038 IBZ851979:IBZ852038 ILV851979:ILV852038 IVR851979:IVR852038 JFN851979:JFN852038 JPJ851979:JPJ852038 JZF851979:JZF852038 KJB851979:KJB852038 KSX851979:KSX852038 LCT851979:LCT852038 LMP851979:LMP852038 LWL851979:LWL852038 MGH851979:MGH852038 MQD851979:MQD852038 MZZ851979:MZZ852038 NJV851979:NJV852038 NTR851979:NTR852038 ODN851979:ODN852038 ONJ851979:ONJ852038 OXF851979:OXF852038 PHB851979:PHB852038 PQX851979:PQX852038 QAT851979:QAT852038 QKP851979:QKP852038 QUL851979:QUL852038 REH851979:REH852038 ROD851979:ROD852038 RXZ851979:RXZ852038 SHV851979:SHV852038 SRR851979:SRR852038 TBN851979:TBN852038 TLJ851979:TLJ852038 TVF851979:TVF852038 UFB851979:UFB852038 UOX851979:UOX852038 UYT851979:UYT852038 VIP851979:VIP852038 VSL851979:VSL852038 WCH851979:WCH852038 WMD851979:WMD852038 WVZ851979:WVZ852038 AC917515:AC917574 JN917515:JN917574 TJ917515:TJ917574 ADF917515:ADF917574 ANB917515:ANB917574 AWX917515:AWX917574 BGT917515:BGT917574 BQP917515:BQP917574 CAL917515:CAL917574 CKH917515:CKH917574 CUD917515:CUD917574 DDZ917515:DDZ917574 DNV917515:DNV917574 DXR917515:DXR917574 EHN917515:EHN917574 ERJ917515:ERJ917574 FBF917515:FBF917574 FLB917515:FLB917574 FUX917515:FUX917574 GET917515:GET917574 GOP917515:GOP917574 GYL917515:GYL917574 HIH917515:HIH917574 HSD917515:HSD917574 IBZ917515:IBZ917574 ILV917515:ILV917574 IVR917515:IVR917574 JFN917515:JFN917574 JPJ917515:JPJ917574 JZF917515:JZF917574 KJB917515:KJB917574 KSX917515:KSX917574 LCT917515:LCT917574 LMP917515:LMP917574 LWL917515:LWL917574 MGH917515:MGH917574 MQD917515:MQD917574 MZZ917515:MZZ917574 NJV917515:NJV917574 NTR917515:NTR917574 ODN917515:ODN917574 ONJ917515:ONJ917574 OXF917515:OXF917574 PHB917515:PHB917574 PQX917515:PQX917574 QAT917515:QAT917574 QKP917515:QKP917574 QUL917515:QUL917574 REH917515:REH917574 ROD917515:ROD917574 RXZ917515:RXZ917574 SHV917515:SHV917574 SRR917515:SRR917574 TBN917515:TBN917574 TLJ917515:TLJ917574 TVF917515:TVF917574 UFB917515:UFB917574 UOX917515:UOX917574 UYT917515:UYT917574 VIP917515:VIP917574 VSL917515:VSL917574 WCH917515:WCH917574 WMD917515:WMD917574 WVZ917515:WVZ917574 AC983051:AC983110 JN983051:JN983110 TJ983051:TJ983110 ADF983051:ADF983110 ANB983051:ANB983110 AWX983051:AWX983110 BGT983051:BGT983110 BQP983051:BQP983110 CAL983051:CAL983110 CKH983051:CKH983110 CUD983051:CUD983110 DDZ983051:DDZ983110 DNV983051:DNV983110 DXR983051:DXR983110 EHN983051:EHN983110 ERJ983051:ERJ983110 FBF983051:FBF983110 FLB983051:FLB983110 FUX983051:FUX983110 GET983051:GET983110 GOP983051:GOP983110 GYL983051:GYL983110 HIH983051:HIH983110 HSD983051:HSD983110 IBZ983051:IBZ983110 ILV983051:ILV983110 IVR983051:IVR983110 JFN983051:JFN983110 JPJ983051:JPJ983110 JZF983051:JZF983110 KJB983051:KJB983110 KSX983051:KSX983110 LCT983051:LCT983110 LMP983051:LMP983110 LWL983051:LWL983110 MGH983051:MGH983110 MQD983051:MQD983110 MZZ983051:MZZ983110 NJV983051:NJV983110 NTR983051:NTR983110 ODN983051:ODN983110 ONJ983051:ONJ983110 OXF983051:OXF983110 PHB983051:PHB983110 PQX983051:PQX983110 QAT983051:QAT983110 QKP983051:QKP983110 QUL983051:QUL983110 REH983051:REH983110 ROD983051:ROD983110 RXZ983051:RXZ983110 SHV983051:SHV983110 SRR983051:SRR983110 TBN983051:TBN983110 TLJ983051:TLJ983110 TVF983051:TVF983110 UFB983051:UFB983110 UOX983051:UOX983110 UYT983051:UYT983110 VIP983051:VIP983110 VSL983051:VSL983110 WCH983051:WCH983110 WMD983051:WMD983110 WVZ983051:WVZ983110" xr:uid="{00000000-0002-0000-02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V110"/>
  <sheetViews>
    <sheetView showGridLines="0" showRowColHeaders="0" zoomScaleNormal="100" workbookViewId="0"/>
  </sheetViews>
  <sheetFormatPr defaultRowHeight="13.5"/>
  <cols>
    <col min="1" max="1" width="2.2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2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8" width="9" hidden="1" customWidth="1"/>
    <col min="69" max="71" width="9" style="13" hidden="1" customWidth="1"/>
    <col min="72" max="245" width="9" style="13"/>
    <col min="246" max="246" width="3" style="13" customWidth="1"/>
    <col min="247" max="247" width="2.5" style="13" customWidth="1"/>
    <col min="248" max="248" width="0" style="13" hidden="1" customWidth="1"/>
    <col min="249" max="249" width="11" style="13" customWidth="1"/>
    <col min="250" max="259" width="6.25" style="13" customWidth="1"/>
    <col min="260" max="260" width="4.75" style="13" customWidth="1"/>
    <col min="261" max="261" width="0" style="13" hidden="1" customWidth="1"/>
    <col min="262" max="262" width="6.875" style="13" customWidth="1"/>
    <col min="263" max="263" width="0" style="13" hidden="1" customWidth="1"/>
    <col min="264" max="264" width="5.375" style="13" customWidth="1"/>
    <col min="265" max="265" width="6" style="13" customWidth="1"/>
    <col min="266" max="266" width="6.625" style="13" customWidth="1"/>
    <col min="267" max="267" width="5.375" style="13" customWidth="1"/>
    <col min="268" max="269" width="6.375" style="13" customWidth="1"/>
    <col min="270" max="271" width="5.375" style="13" customWidth="1"/>
    <col min="272" max="272" width="0" style="13" hidden="1" customWidth="1"/>
    <col min="273" max="273" width="5.375" style="13" customWidth="1"/>
    <col min="274" max="299" width="0" style="13" hidden="1" customWidth="1"/>
    <col min="300" max="300" width="9.375" style="13" customWidth="1"/>
    <col min="301" max="303" width="0" style="13" hidden="1" customWidth="1"/>
    <col min="304" max="304" width="7.5" style="13" customWidth="1"/>
    <col min="305" max="305" width="12.75" style="13" customWidth="1"/>
    <col min="306" max="306" width="9.375" style="13" bestFit="1" customWidth="1"/>
    <col min="307" max="307" width="9.375" style="13" customWidth="1"/>
    <col min="308" max="308" width="9.375" style="13" bestFit="1" customWidth="1"/>
    <col min="309" max="309" width="9.375" style="13" customWidth="1"/>
    <col min="310" max="310" width="9.375" style="13" bestFit="1" customWidth="1"/>
    <col min="311" max="311" width="9.375" style="13" customWidth="1"/>
    <col min="312" max="312" width="9.375" style="13" bestFit="1" customWidth="1"/>
    <col min="313" max="313" width="9.375" style="13" customWidth="1"/>
    <col min="314" max="314" width="9.375" style="13" bestFit="1" customWidth="1"/>
    <col min="315" max="315" width="9.375" style="13" customWidth="1"/>
    <col min="316" max="501" width="9" style="13"/>
    <col min="502" max="502" width="3" style="13" customWidth="1"/>
    <col min="503" max="503" width="2.5" style="13" customWidth="1"/>
    <col min="504" max="504" width="0" style="13" hidden="1" customWidth="1"/>
    <col min="505" max="505" width="11" style="13" customWidth="1"/>
    <col min="506" max="515" width="6.25" style="13" customWidth="1"/>
    <col min="516" max="516" width="4.75" style="13" customWidth="1"/>
    <col min="517" max="517" width="0" style="13" hidden="1" customWidth="1"/>
    <col min="518" max="518" width="6.875" style="13" customWidth="1"/>
    <col min="519" max="519" width="0" style="13" hidden="1" customWidth="1"/>
    <col min="520" max="520" width="5.375" style="13" customWidth="1"/>
    <col min="521" max="521" width="6" style="13" customWidth="1"/>
    <col min="522" max="522" width="6.625" style="13" customWidth="1"/>
    <col min="523" max="523" width="5.375" style="13" customWidth="1"/>
    <col min="524" max="525" width="6.375" style="13" customWidth="1"/>
    <col min="526" max="527" width="5.375" style="13" customWidth="1"/>
    <col min="528" max="528" width="0" style="13" hidden="1" customWidth="1"/>
    <col min="529" max="529" width="5.375" style="13" customWidth="1"/>
    <col min="530" max="555" width="0" style="13" hidden="1" customWidth="1"/>
    <col min="556" max="556" width="9.375" style="13" customWidth="1"/>
    <col min="557" max="559" width="0" style="13" hidden="1" customWidth="1"/>
    <col min="560" max="560" width="7.5" style="13" customWidth="1"/>
    <col min="561" max="561" width="12.75" style="13" customWidth="1"/>
    <col min="562" max="562" width="9.375" style="13" bestFit="1" customWidth="1"/>
    <col min="563" max="563" width="9.375" style="13" customWidth="1"/>
    <col min="564" max="564" width="9.375" style="13" bestFit="1" customWidth="1"/>
    <col min="565" max="565" width="9.375" style="13" customWidth="1"/>
    <col min="566" max="566" width="9.375" style="13" bestFit="1" customWidth="1"/>
    <col min="567" max="567" width="9.375" style="13" customWidth="1"/>
    <col min="568" max="568" width="9.375" style="13" bestFit="1" customWidth="1"/>
    <col min="569" max="569" width="9.375" style="13" customWidth="1"/>
    <col min="570" max="570" width="9.375" style="13" bestFit="1" customWidth="1"/>
    <col min="571" max="571" width="9.375" style="13" customWidth="1"/>
    <col min="572" max="757" width="9" style="13"/>
    <col min="758" max="758" width="3" style="13" customWidth="1"/>
    <col min="759" max="759" width="2.5" style="13" customWidth="1"/>
    <col min="760" max="760" width="0" style="13" hidden="1" customWidth="1"/>
    <col min="761" max="761" width="11" style="13" customWidth="1"/>
    <col min="762" max="771" width="6.25" style="13" customWidth="1"/>
    <col min="772" max="772" width="4.75" style="13" customWidth="1"/>
    <col min="773" max="773" width="0" style="13" hidden="1" customWidth="1"/>
    <col min="774" max="774" width="6.875" style="13" customWidth="1"/>
    <col min="775" max="775" width="0" style="13" hidden="1" customWidth="1"/>
    <col min="776" max="776" width="5.375" style="13" customWidth="1"/>
    <col min="777" max="777" width="6" style="13" customWidth="1"/>
    <col min="778" max="778" width="6.625" style="13" customWidth="1"/>
    <col min="779" max="779" width="5.375" style="13" customWidth="1"/>
    <col min="780" max="781" width="6.375" style="13" customWidth="1"/>
    <col min="782" max="783" width="5.375" style="13" customWidth="1"/>
    <col min="784" max="784" width="0" style="13" hidden="1" customWidth="1"/>
    <col min="785" max="785" width="5.375" style="13" customWidth="1"/>
    <col min="786" max="811" width="0" style="13" hidden="1" customWidth="1"/>
    <col min="812" max="812" width="9.375" style="13" customWidth="1"/>
    <col min="813" max="815" width="0" style="13" hidden="1" customWidth="1"/>
    <col min="816" max="816" width="7.5" style="13" customWidth="1"/>
    <col min="817" max="817" width="12.75" style="13" customWidth="1"/>
    <col min="818" max="818" width="9.375" style="13" bestFit="1" customWidth="1"/>
    <col min="819" max="819" width="9.375" style="13" customWidth="1"/>
    <col min="820" max="820" width="9.375" style="13" bestFit="1" customWidth="1"/>
    <col min="821" max="821" width="9.375" style="13" customWidth="1"/>
    <col min="822" max="822" width="9.375" style="13" bestFit="1" customWidth="1"/>
    <col min="823" max="823" width="9.375" style="13" customWidth="1"/>
    <col min="824" max="824" width="9.375" style="13" bestFit="1" customWidth="1"/>
    <col min="825" max="825" width="9.375" style="13" customWidth="1"/>
    <col min="826" max="826" width="9.375" style="13" bestFit="1" customWidth="1"/>
    <col min="827" max="827" width="9.375" style="13" customWidth="1"/>
    <col min="828" max="1013" width="9" style="13"/>
    <col min="1014" max="1014" width="3" style="13" customWidth="1"/>
    <col min="1015" max="1015" width="2.5" style="13" customWidth="1"/>
    <col min="1016" max="1016" width="0" style="13" hidden="1" customWidth="1"/>
    <col min="1017" max="1017" width="11" style="13" customWidth="1"/>
    <col min="1018" max="1027" width="6.25" style="13" customWidth="1"/>
    <col min="1028" max="1028" width="4.75" style="13" customWidth="1"/>
    <col min="1029" max="1029" width="0" style="13" hidden="1" customWidth="1"/>
    <col min="1030" max="1030" width="6.875" style="13" customWidth="1"/>
    <col min="1031" max="1031" width="0" style="13" hidden="1" customWidth="1"/>
    <col min="1032" max="1032" width="5.375" style="13" customWidth="1"/>
    <col min="1033" max="1033" width="6" style="13" customWidth="1"/>
    <col min="1034" max="1034" width="6.625" style="13" customWidth="1"/>
    <col min="1035" max="1035" width="5.375" style="13" customWidth="1"/>
    <col min="1036" max="1037" width="6.375" style="13" customWidth="1"/>
    <col min="1038" max="1039" width="5.375" style="13" customWidth="1"/>
    <col min="1040" max="1040" width="0" style="13" hidden="1" customWidth="1"/>
    <col min="1041" max="1041" width="5.375" style="13" customWidth="1"/>
    <col min="1042" max="1067" width="0" style="13" hidden="1" customWidth="1"/>
    <col min="1068" max="1068" width="9.375" style="13" customWidth="1"/>
    <col min="1069" max="1071" width="0" style="13" hidden="1" customWidth="1"/>
    <col min="1072" max="1072" width="7.5" style="13" customWidth="1"/>
    <col min="1073" max="1073" width="12.75" style="13" customWidth="1"/>
    <col min="1074" max="1074" width="9.375" style="13" bestFit="1" customWidth="1"/>
    <col min="1075" max="1075" width="9.375" style="13" customWidth="1"/>
    <col min="1076" max="1076" width="9.375" style="13" bestFit="1" customWidth="1"/>
    <col min="1077" max="1077" width="9.375" style="13" customWidth="1"/>
    <col min="1078" max="1078" width="9.375" style="13" bestFit="1" customWidth="1"/>
    <col min="1079" max="1079" width="9.375" style="13" customWidth="1"/>
    <col min="1080" max="1080" width="9.375" style="13" bestFit="1" customWidth="1"/>
    <col min="1081" max="1081" width="9.375" style="13" customWidth="1"/>
    <col min="1082" max="1082" width="9.375" style="13" bestFit="1" customWidth="1"/>
    <col min="1083" max="1083" width="9.375" style="13" customWidth="1"/>
    <col min="1084" max="1269" width="9" style="13"/>
    <col min="1270" max="1270" width="3" style="13" customWidth="1"/>
    <col min="1271" max="1271" width="2.5" style="13" customWidth="1"/>
    <col min="1272" max="1272" width="0" style="13" hidden="1" customWidth="1"/>
    <col min="1273" max="1273" width="11" style="13" customWidth="1"/>
    <col min="1274" max="1283" width="6.25" style="13" customWidth="1"/>
    <col min="1284" max="1284" width="4.75" style="13" customWidth="1"/>
    <col min="1285" max="1285" width="0" style="13" hidden="1" customWidth="1"/>
    <col min="1286" max="1286" width="6.875" style="13" customWidth="1"/>
    <col min="1287" max="1287" width="0" style="13" hidden="1" customWidth="1"/>
    <col min="1288" max="1288" width="5.375" style="13" customWidth="1"/>
    <col min="1289" max="1289" width="6" style="13" customWidth="1"/>
    <col min="1290" max="1290" width="6.625" style="13" customWidth="1"/>
    <col min="1291" max="1291" width="5.375" style="13" customWidth="1"/>
    <col min="1292" max="1293" width="6.375" style="13" customWidth="1"/>
    <col min="1294" max="1295" width="5.375" style="13" customWidth="1"/>
    <col min="1296" max="1296" width="0" style="13" hidden="1" customWidth="1"/>
    <col min="1297" max="1297" width="5.375" style="13" customWidth="1"/>
    <col min="1298" max="1323" width="0" style="13" hidden="1" customWidth="1"/>
    <col min="1324" max="1324" width="9.375" style="13" customWidth="1"/>
    <col min="1325" max="1327" width="0" style="13" hidden="1" customWidth="1"/>
    <col min="1328" max="1328" width="7.5" style="13" customWidth="1"/>
    <col min="1329" max="1329" width="12.75" style="13" customWidth="1"/>
    <col min="1330" max="1330" width="9.375" style="13" bestFit="1" customWidth="1"/>
    <col min="1331" max="1331" width="9.375" style="13" customWidth="1"/>
    <col min="1332" max="1332" width="9.375" style="13" bestFit="1" customWidth="1"/>
    <col min="1333" max="1333" width="9.375" style="13" customWidth="1"/>
    <col min="1334" max="1334" width="9.375" style="13" bestFit="1" customWidth="1"/>
    <col min="1335" max="1335" width="9.375" style="13" customWidth="1"/>
    <col min="1336" max="1336" width="9.375" style="13" bestFit="1" customWidth="1"/>
    <col min="1337" max="1337" width="9.375" style="13" customWidth="1"/>
    <col min="1338" max="1338" width="9.375" style="13" bestFit="1" customWidth="1"/>
    <col min="1339" max="1339" width="9.375" style="13" customWidth="1"/>
    <col min="1340" max="1525" width="9" style="13"/>
    <col min="1526" max="1526" width="3" style="13" customWidth="1"/>
    <col min="1527" max="1527" width="2.5" style="13" customWidth="1"/>
    <col min="1528" max="1528" width="0" style="13" hidden="1" customWidth="1"/>
    <col min="1529" max="1529" width="11" style="13" customWidth="1"/>
    <col min="1530" max="1539" width="6.25" style="13" customWidth="1"/>
    <col min="1540" max="1540" width="4.75" style="13" customWidth="1"/>
    <col min="1541" max="1541" width="0" style="13" hidden="1" customWidth="1"/>
    <col min="1542" max="1542" width="6.875" style="13" customWidth="1"/>
    <col min="1543" max="1543" width="0" style="13" hidden="1" customWidth="1"/>
    <col min="1544" max="1544" width="5.375" style="13" customWidth="1"/>
    <col min="1545" max="1545" width="6" style="13" customWidth="1"/>
    <col min="1546" max="1546" width="6.625" style="13" customWidth="1"/>
    <col min="1547" max="1547" width="5.375" style="13" customWidth="1"/>
    <col min="1548" max="1549" width="6.375" style="13" customWidth="1"/>
    <col min="1550" max="1551" width="5.375" style="13" customWidth="1"/>
    <col min="1552" max="1552" width="0" style="13" hidden="1" customWidth="1"/>
    <col min="1553" max="1553" width="5.375" style="13" customWidth="1"/>
    <col min="1554" max="1579" width="0" style="13" hidden="1" customWidth="1"/>
    <col min="1580" max="1580" width="9.375" style="13" customWidth="1"/>
    <col min="1581" max="1583" width="0" style="13" hidden="1" customWidth="1"/>
    <col min="1584" max="1584" width="7.5" style="13" customWidth="1"/>
    <col min="1585" max="1585" width="12.75" style="13" customWidth="1"/>
    <col min="1586" max="1586" width="9.375" style="13" bestFit="1" customWidth="1"/>
    <col min="1587" max="1587" width="9.375" style="13" customWidth="1"/>
    <col min="1588" max="1588" width="9.375" style="13" bestFit="1" customWidth="1"/>
    <col min="1589" max="1589" width="9.375" style="13" customWidth="1"/>
    <col min="1590" max="1590" width="9.375" style="13" bestFit="1" customWidth="1"/>
    <col min="1591" max="1591" width="9.375" style="13" customWidth="1"/>
    <col min="1592" max="1592" width="9.375" style="13" bestFit="1" customWidth="1"/>
    <col min="1593" max="1593" width="9.375" style="13" customWidth="1"/>
    <col min="1594" max="1594" width="9.375" style="13" bestFit="1" customWidth="1"/>
    <col min="1595" max="1595" width="9.375" style="13" customWidth="1"/>
    <col min="1596" max="1781" width="9" style="13"/>
    <col min="1782" max="1782" width="3" style="13" customWidth="1"/>
    <col min="1783" max="1783" width="2.5" style="13" customWidth="1"/>
    <col min="1784" max="1784" width="0" style="13" hidden="1" customWidth="1"/>
    <col min="1785" max="1785" width="11" style="13" customWidth="1"/>
    <col min="1786" max="1795" width="6.25" style="13" customWidth="1"/>
    <col min="1796" max="1796" width="4.75" style="13" customWidth="1"/>
    <col min="1797" max="1797" width="0" style="13" hidden="1" customWidth="1"/>
    <col min="1798" max="1798" width="6.875" style="13" customWidth="1"/>
    <col min="1799" max="1799" width="0" style="13" hidden="1" customWidth="1"/>
    <col min="1800" max="1800" width="5.375" style="13" customWidth="1"/>
    <col min="1801" max="1801" width="6" style="13" customWidth="1"/>
    <col min="1802" max="1802" width="6.625" style="13" customWidth="1"/>
    <col min="1803" max="1803" width="5.375" style="13" customWidth="1"/>
    <col min="1804" max="1805" width="6.375" style="13" customWidth="1"/>
    <col min="1806" max="1807" width="5.375" style="13" customWidth="1"/>
    <col min="1808" max="1808" width="0" style="13" hidden="1" customWidth="1"/>
    <col min="1809" max="1809" width="5.375" style="13" customWidth="1"/>
    <col min="1810" max="1835" width="0" style="13" hidden="1" customWidth="1"/>
    <col min="1836" max="1836" width="9.375" style="13" customWidth="1"/>
    <col min="1837" max="1839" width="0" style="13" hidden="1" customWidth="1"/>
    <col min="1840" max="1840" width="7.5" style="13" customWidth="1"/>
    <col min="1841" max="1841" width="12.75" style="13" customWidth="1"/>
    <col min="1842" max="1842" width="9.375" style="13" bestFit="1" customWidth="1"/>
    <col min="1843" max="1843" width="9.375" style="13" customWidth="1"/>
    <col min="1844" max="1844" width="9.375" style="13" bestFit="1" customWidth="1"/>
    <col min="1845" max="1845" width="9.375" style="13" customWidth="1"/>
    <col min="1846" max="1846" width="9.375" style="13" bestFit="1" customWidth="1"/>
    <col min="1847" max="1847" width="9.375" style="13" customWidth="1"/>
    <col min="1848" max="1848" width="9.375" style="13" bestFit="1" customWidth="1"/>
    <col min="1849" max="1849" width="9.375" style="13" customWidth="1"/>
    <col min="1850" max="1850" width="9.375" style="13" bestFit="1" customWidth="1"/>
    <col min="1851" max="1851" width="9.375" style="13" customWidth="1"/>
    <col min="1852" max="2037" width="9" style="13"/>
    <col min="2038" max="2038" width="3" style="13" customWidth="1"/>
    <col min="2039" max="2039" width="2.5" style="13" customWidth="1"/>
    <col min="2040" max="2040" width="0" style="13" hidden="1" customWidth="1"/>
    <col min="2041" max="2041" width="11" style="13" customWidth="1"/>
    <col min="2042" max="2051" width="6.25" style="13" customWidth="1"/>
    <col min="2052" max="2052" width="4.75" style="13" customWidth="1"/>
    <col min="2053" max="2053" width="0" style="13" hidden="1" customWidth="1"/>
    <col min="2054" max="2054" width="6.875" style="13" customWidth="1"/>
    <col min="2055" max="2055" width="0" style="13" hidden="1" customWidth="1"/>
    <col min="2056" max="2056" width="5.375" style="13" customWidth="1"/>
    <col min="2057" max="2057" width="6" style="13" customWidth="1"/>
    <col min="2058" max="2058" width="6.625" style="13" customWidth="1"/>
    <col min="2059" max="2059" width="5.375" style="13" customWidth="1"/>
    <col min="2060" max="2061" width="6.375" style="13" customWidth="1"/>
    <col min="2062" max="2063" width="5.375" style="13" customWidth="1"/>
    <col min="2064" max="2064" width="0" style="13" hidden="1" customWidth="1"/>
    <col min="2065" max="2065" width="5.375" style="13" customWidth="1"/>
    <col min="2066" max="2091" width="0" style="13" hidden="1" customWidth="1"/>
    <col min="2092" max="2092" width="9.375" style="13" customWidth="1"/>
    <col min="2093" max="2095" width="0" style="13" hidden="1" customWidth="1"/>
    <col min="2096" max="2096" width="7.5" style="13" customWidth="1"/>
    <col min="2097" max="2097" width="12.75" style="13" customWidth="1"/>
    <col min="2098" max="2098" width="9.375" style="13" bestFit="1" customWidth="1"/>
    <col min="2099" max="2099" width="9.375" style="13" customWidth="1"/>
    <col min="2100" max="2100" width="9.375" style="13" bestFit="1" customWidth="1"/>
    <col min="2101" max="2101" width="9.375" style="13" customWidth="1"/>
    <col min="2102" max="2102" width="9.375" style="13" bestFit="1" customWidth="1"/>
    <col min="2103" max="2103" width="9.375" style="13" customWidth="1"/>
    <col min="2104" max="2104" width="9.375" style="13" bestFit="1" customWidth="1"/>
    <col min="2105" max="2105" width="9.375" style="13" customWidth="1"/>
    <col min="2106" max="2106" width="9.375" style="13" bestFit="1" customWidth="1"/>
    <col min="2107" max="2107" width="9.375" style="13" customWidth="1"/>
    <col min="2108" max="2293" width="9" style="13"/>
    <col min="2294" max="2294" width="3" style="13" customWidth="1"/>
    <col min="2295" max="2295" width="2.5" style="13" customWidth="1"/>
    <col min="2296" max="2296" width="0" style="13" hidden="1" customWidth="1"/>
    <col min="2297" max="2297" width="11" style="13" customWidth="1"/>
    <col min="2298" max="2307" width="6.25" style="13" customWidth="1"/>
    <col min="2308" max="2308" width="4.75" style="13" customWidth="1"/>
    <col min="2309" max="2309" width="0" style="13" hidden="1" customWidth="1"/>
    <col min="2310" max="2310" width="6.875" style="13" customWidth="1"/>
    <col min="2311" max="2311" width="0" style="13" hidden="1" customWidth="1"/>
    <col min="2312" max="2312" width="5.375" style="13" customWidth="1"/>
    <col min="2313" max="2313" width="6" style="13" customWidth="1"/>
    <col min="2314" max="2314" width="6.625" style="13" customWidth="1"/>
    <col min="2315" max="2315" width="5.375" style="13" customWidth="1"/>
    <col min="2316" max="2317" width="6.375" style="13" customWidth="1"/>
    <col min="2318" max="2319" width="5.375" style="13" customWidth="1"/>
    <col min="2320" max="2320" width="0" style="13" hidden="1" customWidth="1"/>
    <col min="2321" max="2321" width="5.375" style="13" customWidth="1"/>
    <col min="2322" max="2347" width="0" style="13" hidden="1" customWidth="1"/>
    <col min="2348" max="2348" width="9.375" style="13" customWidth="1"/>
    <col min="2349" max="2351" width="0" style="13" hidden="1" customWidth="1"/>
    <col min="2352" max="2352" width="7.5" style="13" customWidth="1"/>
    <col min="2353" max="2353" width="12.75" style="13" customWidth="1"/>
    <col min="2354" max="2354" width="9.375" style="13" bestFit="1" customWidth="1"/>
    <col min="2355" max="2355" width="9.375" style="13" customWidth="1"/>
    <col min="2356" max="2356" width="9.375" style="13" bestFit="1" customWidth="1"/>
    <col min="2357" max="2357" width="9.375" style="13" customWidth="1"/>
    <col min="2358" max="2358" width="9.375" style="13" bestFit="1" customWidth="1"/>
    <col min="2359" max="2359" width="9.375" style="13" customWidth="1"/>
    <col min="2360" max="2360" width="9.375" style="13" bestFit="1" customWidth="1"/>
    <col min="2361" max="2361" width="9.375" style="13" customWidth="1"/>
    <col min="2362" max="2362" width="9.375" style="13" bestFit="1" customWidth="1"/>
    <col min="2363" max="2363" width="9.375" style="13" customWidth="1"/>
    <col min="2364" max="2549" width="9" style="13"/>
    <col min="2550" max="2550" width="3" style="13" customWidth="1"/>
    <col min="2551" max="2551" width="2.5" style="13" customWidth="1"/>
    <col min="2552" max="2552" width="0" style="13" hidden="1" customWidth="1"/>
    <col min="2553" max="2553" width="11" style="13" customWidth="1"/>
    <col min="2554" max="2563" width="6.25" style="13" customWidth="1"/>
    <col min="2564" max="2564" width="4.75" style="13" customWidth="1"/>
    <col min="2565" max="2565" width="0" style="13" hidden="1" customWidth="1"/>
    <col min="2566" max="2566" width="6.875" style="13" customWidth="1"/>
    <col min="2567" max="2567" width="0" style="13" hidden="1" customWidth="1"/>
    <col min="2568" max="2568" width="5.375" style="13" customWidth="1"/>
    <col min="2569" max="2569" width="6" style="13" customWidth="1"/>
    <col min="2570" max="2570" width="6.625" style="13" customWidth="1"/>
    <col min="2571" max="2571" width="5.375" style="13" customWidth="1"/>
    <col min="2572" max="2573" width="6.375" style="13" customWidth="1"/>
    <col min="2574" max="2575" width="5.375" style="13" customWidth="1"/>
    <col min="2576" max="2576" width="0" style="13" hidden="1" customWidth="1"/>
    <col min="2577" max="2577" width="5.375" style="13" customWidth="1"/>
    <col min="2578" max="2603" width="0" style="13" hidden="1" customWidth="1"/>
    <col min="2604" max="2604" width="9.375" style="13" customWidth="1"/>
    <col min="2605" max="2607" width="0" style="13" hidden="1" customWidth="1"/>
    <col min="2608" max="2608" width="7.5" style="13" customWidth="1"/>
    <col min="2609" max="2609" width="12.75" style="13" customWidth="1"/>
    <col min="2610" max="2610" width="9.375" style="13" bestFit="1" customWidth="1"/>
    <col min="2611" max="2611" width="9.375" style="13" customWidth="1"/>
    <col min="2612" max="2612" width="9.375" style="13" bestFit="1" customWidth="1"/>
    <col min="2613" max="2613" width="9.375" style="13" customWidth="1"/>
    <col min="2614" max="2614" width="9.375" style="13" bestFit="1" customWidth="1"/>
    <col min="2615" max="2615" width="9.375" style="13" customWidth="1"/>
    <col min="2616" max="2616" width="9.375" style="13" bestFit="1" customWidth="1"/>
    <col min="2617" max="2617" width="9.375" style="13" customWidth="1"/>
    <col min="2618" max="2618" width="9.375" style="13" bestFit="1" customWidth="1"/>
    <col min="2619" max="2619" width="9.375" style="13" customWidth="1"/>
    <col min="2620" max="2805" width="9" style="13"/>
    <col min="2806" max="2806" width="3" style="13" customWidth="1"/>
    <col min="2807" max="2807" width="2.5" style="13" customWidth="1"/>
    <col min="2808" max="2808" width="0" style="13" hidden="1" customWidth="1"/>
    <col min="2809" max="2809" width="11" style="13" customWidth="1"/>
    <col min="2810" max="2819" width="6.25" style="13" customWidth="1"/>
    <col min="2820" max="2820" width="4.75" style="13" customWidth="1"/>
    <col min="2821" max="2821" width="0" style="13" hidden="1" customWidth="1"/>
    <col min="2822" max="2822" width="6.875" style="13" customWidth="1"/>
    <col min="2823" max="2823" width="0" style="13" hidden="1" customWidth="1"/>
    <col min="2824" max="2824" width="5.375" style="13" customWidth="1"/>
    <col min="2825" max="2825" width="6" style="13" customWidth="1"/>
    <col min="2826" max="2826" width="6.625" style="13" customWidth="1"/>
    <col min="2827" max="2827" width="5.375" style="13" customWidth="1"/>
    <col min="2828" max="2829" width="6.375" style="13" customWidth="1"/>
    <col min="2830" max="2831" width="5.375" style="13" customWidth="1"/>
    <col min="2832" max="2832" width="0" style="13" hidden="1" customWidth="1"/>
    <col min="2833" max="2833" width="5.375" style="13" customWidth="1"/>
    <col min="2834" max="2859" width="0" style="13" hidden="1" customWidth="1"/>
    <col min="2860" max="2860" width="9.375" style="13" customWidth="1"/>
    <col min="2861" max="2863" width="0" style="13" hidden="1" customWidth="1"/>
    <col min="2864" max="2864" width="7.5" style="13" customWidth="1"/>
    <col min="2865" max="2865" width="12.75" style="13" customWidth="1"/>
    <col min="2866" max="2866" width="9.375" style="13" bestFit="1" customWidth="1"/>
    <col min="2867" max="2867" width="9.375" style="13" customWidth="1"/>
    <col min="2868" max="2868" width="9.375" style="13" bestFit="1" customWidth="1"/>
    <col min="2869" max="2869" width="9.375" style="13" customWidth="1"/>
    <col min="2870" max="2870" width="9.375" style="13" bestFit="1" customWidth="1"/>
    <col min="2871" max="2871" width="9.375" style="13" customWidth="1"/>
    <col min="2872" max="2872" width="9.375" style="13" bestFit="1" customWidth="1"/>
    <col min="2873" max="2873" width="9.375" style="13" customWidth="1"/>
    <col min="2874" max="2874" width="9.375" style="13" bestFit="1" customWidth="1"/>
    <col min="2875" max="2875" width="9.375" style="13" customWidth="1"/>
    <col min="2876" max="3061" width="9" style="13"/>
    <col min="3062" max="3062" width="3" style="13" customWidth="1"/>
    <col min="3063" max="3063" width="2.5" style="13" customWidth="1"/>
    <col min="3064" max="3064" width="0" style="13" hidden="1" customWidth="1"/>
    <col min="3065" max="3065" width="11" style="13" customWidth="1"/>
    <col min="3066" max="3075" width="6.25" style="13" customWidth="1"/>
    <col min="3076" max="3076" width="4.75" style="13" customWidth="1"/>
    <col min="3077" max="3077" width="0" style="13" hidden="1" customWidth="1"/>
    <col min="3078" max="3078" width="6.875" style="13" customWidth="1"/>
    <col min="3079" max="3079" width="0" style="13" hidden="1" customWidth="1"/>
    <col min="3080" max="3080" width="5.375" style="13" customWidth="1"/>
    <col min="3081" max="3081" width="6" style="13" customWidth="1"/>
    <col min="3082" max="3082" width="6.625" style="13" customWidth="1"/>
    <col min="3083" max="3083" width="5.375" style="13" customWidth="1"/>
    <col min="3084" max="3085" width="6.375" style="13" customWidth="1"/>
    <col min="3086" max="3087" width="5.375" style="13" customWidth="1"/>
    <col min="3088" max="3088" width="0" style="13" hidden="1" customWidth="1"/>
    <col min="3089" max="3089" width="5.375" style="13" customWidth="1"/>
    <col min="3090" max="3115" width="0" style="13" hidden="1" customWidth="1"/>
    <col min="3116" max="3116" width="9.375" style="13" customWidth="1"/>
    <col min="3117" max="3119" width="0" style="13" hidden="1" customWidth="1"/>
    <col min="3120" max="3120" width="7.5" style="13" customWidth="1"/>
    <col min="3121" max="3121" width="12.75" style="13" customWidth="1"/>
    <col min="3122" max="3122" width="9.375" style="13" bestFit="1" customWidth="1"/>
    <col min="3123" max="3123" width="9.375" style="13" customWidth="1"/>
    <col min="3124" max="3124" width="9.375" style="13" bestFit="1" customWidth="1"/>
    <col min="3125" max="3125" width="9.375" style="13" customWidth="1"/>
    <col min="3126" max="3126" width="9.375" style="13" bestFit="1" customWidth="1"/>
    <col min="3127" max="3127" width="9.375" style="13" customWidth="1"/>
    <col min="3128" max="3128" width="9.375" style="13" bestFit="1" customWidth="1"/>
    <col min="3129" max="3129" width="9.375" style="13" customWidth="1"/>
    <col min="3130" max="3130" width="9.375" style="13" bestFit="1" customWidth="1"/>
    <col min="3131" max="3131" width="9.375" style="13" customWidth="1"/>
    <col min="3132" max="3317" width="9" style="13"/>
    <col min="3318" max="3318" width="3" style="13" customWidth="1"/>
    <col min="3319" max="3319" width="2.5" style="13" customWidth="1"/>
    <col min="3320" max="3320" width="0" style="13" hidden="1" customWidth="1"/>
    <col min="3321" max="3321" width="11" style="13" customWidth="1"/>
    <col min="3322" max="3331" width="6.25" style="13" customWidth="1"/>
    <col min="3332" max="3332" width="4.75" style="13" customWidth="1"/>
    <col min="3333" max="3333" width="0" style="13" hidden="1" customWidth="1"/>
    <col min="3334" max="3334" width="6.875" style="13" customWidth="1"/>
    <col min="3335" max="3335" width="0" style="13" hidden="1" customWidth="1"/>
    <col min="3336" max="3336" width="5.375" style="13" customWidth="1"/>
    <col min="3337" max="3337" width="6" style="13" customWidth="1"/>
    <col min="3338" max="3338" width="6.625" style="13" customWidth="1"/>
    <col min="3339" max="3339" width="5.375" style="13" customWidth="1"/>
    <col min="3340" max="3341" width="6.375" style="13" customWidth="1"/>
    <col min="3342" max="3343" width="5.375" style="13" customWidth="1"/>
    <col min="3344" max="3344" width="0" style="13" hidden="1" customWidth="1"/>
    <col min="3345" max="3345" width="5.375" style="13" customWidth="1"/>
    <col min="3346" max="3371" width="0" style="13" hidden="1" customWidth="1"/>
    <col min="3372" max="3372" width="9.375" style="13" customWidth="1"/>
    <col min="3373" max="3375" width="0" style="13" hidden="1" customWidth="1"/>
    <col min="3376" max="3376" width="7.5" style="13" customWidth="1"/>
    <col min="3377" max="3377" width="12.75" style="13" customWidth="1"/>
    <col min="3378" max="3378" width="9.375" style="13" bestFit="1" customWidth="1"/>
    <col min="3379" max="3379" width="9.375" style="13" customWidth="1"/>
    <col min="3380" max="3380" width="9.375" style="13" bestFit="1" customWidth="1"/>
    <col min="3381" max="3381" width="9.375" style="13" customWidth="1"/>
    <col min="3382" max="3382" width="9.375" style="13" bestFit="1" customWidth="1"/>
    <col min="3383" max="3383" width="9.375" style="13" customWidth="1"/>
    <col min="3384" max="3384" width="9.375" style="13" bestFit="1" customWidth="1"/>
    <col min="3385" max="3385" width="9.375" style="13" customWidth="1"/>
    <col min="3386" max="3386" width="9.375" style="13" bestFit="1" customWidth="1"/>
    <col min="3387" max="3387" width="9.375" style="13" customWidth="1"/>
    <col min="3388" max="3573" width="9" style="13"/>
    <col min="3574" max="3574" width="3" style="13" customWidth="1"/>
    <col min="3575" max="3575" width="2.5" style="13" customWidth="1"/>
    <col min="3576" max="3576" width="0" style="13" hidden="1" customWidth="1"/>
    <col min="3577" max="3577" width="11" style="13" customWidth="1"/>
    <col min="3578" max="3587" width="6.25" style="13" customWidth="1"/>
    <col min="3588" max="3588" width="4.75" style="13" customWidth="1"/>
    <col min="3589" max="3589" width="0" style="13" hidden="1" customWidth="1"/>
    <col min="3590" max="3590" width="6.875" style="13" customWidth="1"/>
    <col min="3591" max="3591" width="0" style="13" hidden="1" customWidth="1"/>
    <col min="3592" max="3592" width="5.375" style="13" customWidth="1"/>
    <col min="3593" max="3593" width="6" style="13" customWidth="1"/>
    <col min="3594" max="3594" width="6.625" style="13" customWidth="1"/>
    <col min="3595" max="3595" width="5.375" style="13" customWidth="1"/>
    <col min="3596" max="3597" width="6.375" style="13" customWidth="1"/>
    <col min="3598" max="3599" width="5.375" style="13" customWidth="1"/>
    <col min="3600" max="3600" width="0" style="13" hidden="1" customWidth="1"/>
    <col min="3601" max="3601" width="5.375" style="13" customWidth="1"/>
    <col min="3602" max="3627" width="0" style="13" hidden="1" customWidth="1"/>
    <col min="3628" max="3628" width="9.375" style="13" customWidth="1"/>
    <col min="3629" max="3631" width="0" style="13" hidden="1" customWidth="1"/>
    <col min="3632" max="3632" width="7.5" style="13" customWidth="1"/>
    <col min="3633" max="3633" width="12.75" style="13" customWidth="1"/>
    <col min="3634" max="3634" width="9.375" style="13" bestFit="1" customWidth="1"/>
    <col min="3635" max="3635" width="9.375" style="13" customWidth="1"/>
    <col min="3636" max="3636" width="9.375" style="13" bestFit="1" customWidth="1"/>
    <col min="3637" max="3637" width="9.375" style="13" customWidth="1"/>
    <col min="3638" max="3638" width="9.375" style="13" bestFit="1" customWidth="1"/>
    <col min="3639" max="3639" width="9.375" style="13" customWidth="1"/>
    <col min="3640" max="3640" width="9.375" style="13" bestFit="1" customWidth="1"/>
    <col min="3641" max="3641" width="9.375" style="13" customWidth="1"/>
    <col min="3642" max="3642" width="9.375" style="13" bestFit="1" customWidth="1"/>
    <col min="3643" max="3643" width="9.375" style="13" customWidth="1"/>
    <col min="3644" max="3829" width="9" style="13"/>
    <col min="3830" max="3830" width="3" style="13" customWidth="1"/>
    <col min="3831" max="3831" width="2.5" style="13" customWidth="1"/>
    <col min="3832" max="3832" width="0" style="13" hidden="1" customWidth="1"/>
    <col min="3833" max="3833" width="11" style="13" customWidth="1"/>
    <col min="3834" max="3843" width="6.25" style="13" customWidth="1"/>
    <col min="3844" max="3844" width="4.75" style="13" customWidth="1"/>
    <col min="3845" max="3845" width="0" style="13" hidden="1" customWidth="1"/>
    <col min="3846" max="3846" width="6.875" style="13" customWidth="1"/>
    <col min="3847" max="3847" width="0" style="13" hidden="1" customWidth="1"/>
    <col min="3848" max="3848" width="5.375" style="13" customWidth="1"/>
    <col min="3849" max="3849" width="6" style="13" customWidth="1"/>
    <col min="3850" max="3850" width="6.625" style="13" customWidth="1"/>
    <col min="3851" max="3851" width="5.375" style="13" customWidth="1"/>
    <col min="3852" max="3853" width="6.375" style="13" customWidth="1"/>
    <col min="3854" max="3855" width="5.375" style="13" customWidth="1"/>
    <col min="3856" max="3856" width="0" style="13" hidden="1" customWidth="1"/>
    <col min="3857" max="3857" width="5.375" style="13" customWidth="1"/>
    <col min="3858" max="3883" width="0" style="13" hidden="1" customWidth="1"/>
    <col min="3884" max="3884" width="9.375" style="13" customWidth="1"/>
    <col min="3885" max="3887" width="0" style="13" hidden="1" customWidth="1"/>
    <col min="3888" max="3888" width="7.5" style="13" customWidth="1"/>
    <col min="3889" max="3889" width="12.75" style="13" customWidth="1"/>
    <col min="3890" max="3890" width="9.375" style="13" bestFit="1" customWidth="1"/>
    <col min="3891" max="3891" width="9.375" style="13" customWidth="1"/>
    <col min="3892" max="3892" width="9.375" style="13" bestFit="1" customWidth="1"/>
    <col min="3893" max="3893" width="9.375" style="13" customWidth="1"/>
    <col min="3894" max="3894" width="9.375" style="13" bestFit="1" customWidth="1"/>
    <col min="3895" max="3895" width="9.375" style="13" customWidth="1"/>
    <col min="3896" max="3896" width="9.375" style="13" bestFit="1" customWidth="1"/>
    <col min="3897" max="3897" width="9.375" style="13" customWidth="1"/>
    <col min="3898" max="3898" width="9.375" style="13" bestFit="1" customWidth="1"/>
    <col min="3899" max="3899" width="9.375" style="13" customWidth="1"/>
    <col min="3900" max="4085" width="9" style="13"/>
    <col min="4086" max="4086" width="3" style="13" customWidth="1"/>
    <col min="4087" max="4087" width="2.5" style="13" customWidth="1"/>
    <col min="4088" max="4088" width="0" style="13" hidden="1" customWidth="1"/>
    <col min="4089" max="4089" width="11" style="13" customWidth="1"/>
    <col min="4090" max="4099" width="6.25" style="13" customWidth="1"/>
    <col min="4100" max="4100" width="4.75" style="13" customWidth="1"/>
    <col min="4101" max="4101" width="0" style="13" hidden="1" customWidth="1"/>
    <col min="4102" max="4102" width="6.875" style="13" customWidth="1"/>
    <col min="4103" max="4103" width="0" style="13" hidden="1" customWidth="1"/>
    <col min="4104" max="4104" width="5.375" style="13" customWidth="1"/>
    <col min="4105" max="4105" width="6" style="13" customWidth="1"/>
    <col min="4106" max="4106" width="6.625" style="13" customWidth="1"/>
    <col min="4107" max="4107" width="5.375" style="13" customWidth="1"/>
    <col min="4108" max="4109" width="6.375" style="13" customWidth="1"/>
    <col min="4110" max="4111" width="5.375" style="13" customWidth="1"/>
    <col min="4112" max="4112" width="0" style="13" hidden="1" customWidth="1"/>
    <col min="4113" max="4113" width="5.375" style="13" customWidth="1"/>
    <col min="4114" max="4139" width="0" style="13" hidden="1" customWidth="1"/>
    <col min="4140" max="4140" width="9.375" style="13" customWidth="1"/>
    <col min="4141" max="4143" width="0" style="13" hidden="1" customWidth="1"/>
    <col min="4144" max="4144" width="7.5" style="13" customWidth="1"/>
    <col min="4145" max="4145" width="12.75" style="13" customWidth="1"/>
    <col min="4146" max="4146" width="9.375" style="13" bestFit="1" customWidth="1"/>
    <col min="4147" max="4147" width="9.375" style="13" customWidth="1"/>
    <col min="4148" max="4148" width="9.375" style="13" bestFit="1" customWidth="1"/>
    <col min="4149" max="4149" width="9.375" style="13" customWidth="1"/>
    <col min="4150" max="4150" width="9.375" style="13" bestFit="1" customWidth="1"/>
    <col min="4151" max="4151" width="9.375" style="13" customWidth="1"/>
    <col min="4152" max="4152" width="9.375" style="13" bestFit="1" customWidth="1"/>
    <col min="4153" max="4153" width="9.375" style="13" customWidth="1"/>
    <col min="4154" max="4154" width="9.375" style="13" bestFit="1" customWidth="1"/>
    <col min="4155" max="4155" width="9.375" style="13" customWidth="1"/>
    <col min="4156" max="4341" width="9" style="13"/>
    <col min="4342" max="4342" width="3" style="13" customWidth="1"/>
    <col min="4343" max="4343" width="2.5" style="13" customWidth="1"/>
    <col min="4344" max="4344" width="0" style="13" hidden="1" customWidth="1"/>
    <col min="4345" max="4345" width="11" style="13" customWidth="1"/>
    <col min="4346" max="4355" width="6.25" style="13" customWidth="1"/>
    <col min="4356" max="4356" width="4.75" style="13" customWidth="1"/>
    <col min="4357" max="4357" width="0" style="13" hidden="1" customWidth="1"/>
    <col min="4358" max="4358" width="6.875" style="13" customWidth="1"/>
    <col min="4359" max="4359" width="0" style="13" hidden="1" customWidth="1"/>
    <col min="4360" max="4360" width="5.375" style="13" customWidth="1"/>
    <col min="4361" max="4361" width="6" style="13" customWidth="1"/>
    <col min="4362" max="4362" width="6.625" style="13" customWidth="1"/>
    <col min="4363" max="4363" width="5.375" style="13" customWidth="1"/>
    <col min="4364" max="4365" width="6.375" style="13" customWidth="1"/>
    <col min="4366" max="4367" width="5.375" style="13" customWidth="1"/>
    <col min="4368" max="4368" width="0" style="13" hidden="1" customWidth="1"/>
    <col min="4369" max="4369" width="5.375" style="13" customWidth="1"/>
    <col min="4370" max="4395" width="0" style="13" hidden="1" customWidth="1"/>
    <col min="4396" max="4396" width="9.375" style="13" customWidth="1"/>
    <col min="4397" max="4399" width="0" style="13" hidden="1" customWidth="1"/>
    <col min="4400" max="4400" width="7.5" style="13" customWidth="1"/>
    <col min="4401" max="4401" width="12.75" style="13" customWidth="1"/>
    <col min="4402" max="4402" width="9.375" style="13" bestFit="1" customWidth="1"/>
    <col min="4403" max="4403" width="9.375" style="13" customWidth="1"/>
    <col min="4404" max="4404" width="9.375" style="13" bestFit="1" customWidth="1"/>
    <col min="4405" max="4405" width="9.375" style="13" customWidth="1"/>
    <col min="4406" max="4406" width="9.375" style="13" bestFit="1" customWidth="1"/>
    <col min="4407" max="4407" width="9.375" style="13" customWidth="1"/>
    <col min="4408" max="4408" width="9.375" style="13" bestFit="1" customWidth="1"/>
    <col min="4409" max="4409" width="9.375" style="13" customWidth="1"/>
    <col min="4410" max="4410" width="9.375" style="13" bestFit="1" customWidth="1"/>
    <col min="4411" max="4411" width="9.375" style="13" customWidth="1"/>
    <col min="4412" max="4597" width="9" style="13"/>
    <col min="4598" max="4598" width="3" style="13" customWidth="1"/>
    <col min="4599" max="4599" width="2.5" style="13" customWidth="1"/>
    <col min="4600" max="4600" width="0" style="13" hidden="1" customWidth="1"/>
    <col min="4601" max="4601" width="11" style="13" customWidth="1"/>
    <col min="4602" max="4611" width="6.25" style="13" customWidth="1"/>
    <col min="4612" max="4612" width="4.75" style="13" customWidth="1"/>
    <col min="4613" max="4613" width="0" style="13" hidden="1" customWidth="1"/>
    <col min="4614" max="4614" width="6.875" style="13" customWidth="1"/>
    <col min="4615" max="4615" width="0" style="13" hidden="1" customWidth="1"/>
    <col min="4616" max="4616" width="5.375" style="13" customWidth="1"/>
    <col min="4617" max="4617" width="6" style="13" customWidth="1"/>
    <col min="4618" max="4618" width="6.625" style="13" customWidth="1"/>
    <col min="4619" max="4619" width="5.375" style="13" customWidth="1"/>
    <col min="4620" max="4621" width="6.375" style="13" customWidth="1"/>
    <col min="4622" max="4623" width="5.375" style="13" customWidth="1"/>
    <col min="4624" max="4624" width="0" style="13" hidden="1" customWidth="1"/>
    <col min="4625" max="4625" width="5.375" style="13" customWidth="1"/>
    <col min="4626" max="4651" width="0" style="13" hidden="1" customWidth="1"/>
    <col min="4652" max="4652" width="9.375" style="13" customWidth="1"/>
    <col min="4653" max="4655" width="0" style="13" hidden="1" customWidth="1"/>
    <col min="4656" max="4656" width="7.5" style="13" customWidth="1"/>
    <col min="4657" max="4657" width="12.75" style="13" customWidth="1"/>
    <col min="4658" max="4658" width="9.375" style="13" bestFit="1" customWidth="1"/>
    <col min="4659" max="4659" width="9.375" style="13" customWidth="1"/>
    <col min="4660" max="4660" width="9.375" style="13" bestFit="1" customWidth="1"/>
    <col min="4661" max="4661" width="9.375" style="13" customWidth="1"/>
    <col min="4662" max="4662" width="9.375" style="13" bestFit="1" customWidth="1"/>
    <col min="4663" max="4663" width="9.375" style="13" customWidth="1"/>
    <col min="4664" max="4664" width="9.375" style="13" bestFit="1" customWidth="1"/>
    <col min="4665" max="4665" width="9.375" style="13" customWidth="1"/>
    <col min="4666" max="4666" width="9.375" style="13" bestFit="1" customWidth="1"/>
    <col min="4667" max="4667" width="9.375" style="13" customWidth="1"/>
    <col min="4668" max="4853" width="9" style="13"/>
    <col min="4854" max="4854" width="3" style="13" customWidth="1"/>
    <col min="4855" max="4855" width="2.5" style="13" customWidth="1"/>
    <col min="4856" max="4856" width="0" style="13" hidden="1" customWidth="1"/>
    <col min="4857" max="4857" width="11" style="13" customWidth="1"/>
    <col min="4858" max="4867" width="6.25" style="13" customWidth="1"/>
    <col min="4868" max="4868" width="4.75" style="13" customWidth="1"/>
    <col min="4869" max="4869" width="0" style="13" hidden="1" customWidth="1"/>
    <col min="4870" max="4870" width="6.875" style="13" customWidth="1"/>
    <col min="4871" max="4871" width="0" style="13" hidden="1" customWidth="1"/>
    <col min="4872" max="4872" width="5.375" style="13" customWidth="1"/>
    <col min="4873" max="4873" width="6" style="13" customWidth="1"/>
    <col min="4874" max="4874" width="6.625" style="13" customWidth="1"/>
    <col min="4875" max="4875" width="5.375" style="13" customWidth="1"/>
    <col min="4876" max="4877" width="6.375" style="13" customWidth="1"/>
    <col min="4878" max="4879" width="5.375" style="13" customWidth="1"/>
    <col min="4880" max="4880" width="0" style="13" hidden="1" customWidth="1"/>
    <col min="4881" max="4881" width="5.375" style="13" customWidth="1"/>
    <col min="4882" max="4907" width="0" style="13" hidden="1" customWidth="1"/>
    <col min="4908" max="4908" width="9.375" style="13" customWidth="1"/>
    <col min="4909" max="4911" width="0" style="13" hidden="1" customWidth="1"/>
    <col min="4912" max="4912" width="7.5" style="13" customWidth="1"/>
    <col min="4913" max="4913" width="12.75" style="13" customWidth="1"/>
    <col min="4914" max="4914" width="9.375" style="13" bestFit="1" customWidth="1"/>
    <col min="4915" max="4915" width="9.375" style="13" customWidth="1"/>
    <col min="4916" max="4916" width="9.375" style="13" bestFit="1" customWidth="1"/>
    <col min="4917" max="4917" width="9.375" style="13" customWidth="1"/>
    <col min="4918" max="4918" width="9.375" style="13" bestFit="1" customWidth="1"/>
    <col min="4919" max="4919" width="9.375" style="13" customWidth="1"/>
    <col min="4920" max="4920" width="9.375" style="13" bestFit="1" customWidth="1"/>
    <col min="4921" max="4921" width="9.375" style="13" customWidth="1"/>
    <col min="4922" max="4922" width="9.375" style="13" bestFit="1" customWidth="1"/>
    <col min="4923" max="4923" width="9.375" style="13" customWidth="1"/>
    <col min="4924" max="5109" width="9" style="13"/>
    <col min="5110" max="5110" width="3" style="13" customWidth="1"/>
    <col min="5111" max="5111" width="2.5" style="13" customWidth="1"/>
    <col min="5112" max="5112" width="0" style="13" hidden="1" customWidth="1"/>
    <col min="5113" max="5113" width="11" style="13" customWidth="1"/>
    <col min="5114" max="5123" width="6.25" style="13" customWidth="1"/>
    <col min="5124" max="5124" width="4.75" style="13" customWidth="1"/>
    <col min="5125" max="5125" width="0" style="13" hidden="1" customWidth="1"/>
    <col min="5126" max="5126" width="6.875" style="13" customWidth="1"/>
    <col min="5127" max="5127" width="0" style="13" hidden="1" customWidth="1"/>
    <col min="5128" max="5128" width="5.375" style="13" customWidth="1"/>
    <col min="5129" max="5129" width="6" style="13" customWidth="1"/>
    <col min="5130" max="5130" width="6.625" style="13" customWidth="1"/>
    <col min="5131" max="5131" width="5.375" style="13" customWidth="1"/>
    <col min="5132" max="5133" width="6.375" style="13" customWidth="1"/>
    <col min="5134" max="5135" width="5.375" style="13" customWidth="1"/>
    <col min="5136" max="5136" width="0" style="13" hidden="1" customWidth="1"/>
    <col min="5137" max="5137" width="5.375" style="13" customWidth="1"/>
    <col min="5138" max="5163" width="0" style="13" hidden="1" customWidth="1"/>
    <col min="5164" max="5164" width="9.375" style="13" customWidth="1"/>
    <col min="5165" max="5167" width="0" style="13" hidden="1" customWidth="1"/>
    <col min="5168" max="5168" width="7.5" style="13" customWidth="1"/>
    <col min="5169" max="5169" width="12.75" style="13" customWidth="1"/>
    <col min="5170" max="5170" width="9.375" style="13" bestFit="1" customWidth="1"/>
    <col min="5171" max="5171" width="9.375" style="13" customWidth="1"/>
    <col min="5172" max="5172" width="9.375" style="13" bestFit="1" customWidth="1"/>
    <col min="5173" max="5173" width="9.375" style="13" customWidth="1"/>
    <col min="5174" max="5174" width="9.375" style="13" bestFit="1" customWidth="1"/>
    <col min="5175" max="5175" width="9.375" style="13" customWidth="1"/>
    <col min="5176" max="5176" width="9.375" style="13" bestFit="1" customWidth="1"/>
    <col min="5177" max="5177" width="9.375" style="13" customWidth="1"/>
    <col min="5178" max="5178" width="9.375" style="13" bestFit="1" customWidth="1"/>
    <col min="5179" max="5179" width="9.375" style="13" customWidth="1"/>
    <col min="5180" max="5365" width="9" style="13"/>
    <col min="5366" max="5366" width="3" style="13" customWidth="1"/>
    <col min="5367" max="5367" width="2.5" style="13" customWidth="1"/>
    <col min="5368" max="5368" width="0" style="13" hidden="1" customWidth="1"/>
    <col min="5369" max="5369" width="11" style="13" customWidth="1"/>
    <col min="5370" max="5379" width="6.25" style="13" customWidth="1"/>
    <col min="5380" max="5380" width="4.75" style="13" customWidth="1"/>
    <col min="5381" max="5381" width="0" style="13" hidden="1" customWidth="1"/>
    <col min="5382" max="5382" width="6.875" style="13" customWidth="1"/>
    <col min="5383" max="5383" width="0" style="13" hidden="1" customWidth="1"/>
    <col min="5384" max="5384" width="5.375" style="13" customWidth="1"/>
    <col min="5385" max="5385" width="6" style="13" customWidth="1"/>
    <col min="5386" max="5386" width="6.625" style="13" customWidth="1"/>
    <col min="5387" max="5387" width="5.375" style="13" customWidth="1"/>
    <col min="5388" max="5389" width="6.375" style="13" customWidth="1"/>
    <col min="5390" max="5391" width="5.375" style="13" customWidth="1"/>
    <col min="5392" max="5392" width="0" style="13" hidden="1" customWidth="1"/>
    <col min="5393" max="5393" width="5.375" style="13" customWidth="1"/>
    <col min="5394" max="5419" width="0" style="13" hidden="1" customWidth="1"/>
    <col min="5420" max="5420" width="9.375" style="13" customWidth="1"/>
    <col min="5421" max="5423" width="0" style="13" hidden="1" customWidth="1"/>
    <col min="5424" max="5424" width="7.5" style="13" customWidth="1"/>
    <col min="5425" max="5425" width="12.75" style="13" customWidth="1"/>
    <col min="5426" max="5426" width="9.375" style="13" bestFit="1" customWidth="1"/>
    <col min="5427" max="5427" width="9.375" style="13" customWidth="1"/>
    <col min="5428" max="5428" width="9.375" style="13" bestFit="1" customWidth="1"/>
    <col min="5429" max="5429" width="9.375" style="13" customWidth="1"/>
    <col min="5430" max="5430" width="9.375" style="13" bestFit="1" customWidth="1"/>
    <col min="5431" max="5431" width="9.375" style="13" customWidth="1"/>
    <col min="5432" max="5432" width="9.375" style="13" bestFit="1" customWidth="1"/>
    <col min="5433" max="5433" width="9.375" style="13" customWidth="1"/>
    <col min="5434" max="5434" width="9.375" style="13" bestFit="1" customWidth="1"/>
    <col min="5435" max="5435" width="9.375" style="13" customWidth="1"/>
    <col min="5436" max="5621" width="9" style="13"/>
    <col min="5622" max="5622" width="3" style="13" customWidth="1"/>
    <col min="5623" max="5623" width="2.5" style="13" customWidth="1"/>
    <col min="5624" max="5624" width="0" style="13" hidden="1" customWidth="1"/>
    <col min="5625" max="5625" width="11" style="13" customWidth="1"/>
    <col min="5626" max="5635" width="6.25" style="13" customWidth="1"/>
    <col min="5636" max="5636" width="4.75" style="13" customWidth="1"/>
    <col min="5637" max="5637" width="0" style="13" hidden="1" customWidth="1"/>
    <col min="5638" max="5638" width="6.875" style="13" customWidth="1"/>
    <col min="5639" max="5639" width="0" style="13" hidden="1" customWidth="1"/>
    <col min="5640" max="5640" width="5.375" style="13" customWidth="1"/>
    <col min="5641" max="5641" width="6" style="13" customWidth="1"/>
    <col min="5642" max="5642" width="6.625" style="13" customWidth="1"/>
    <col min="5643" max="5643" width="5.375" style="13" customWidth="1"/>
    <col min="5644" max="5645" width="6.375" style="13" customWidth="1"/>
    <col min="5646" max="5647" width="5.375" style="13" customWidth="1"/>
    <col min="5648" max="5648" width="0" style="13" hidden="1" customWidth="1"/>
    <col min="5649" max="5649" width="5.375" style="13" customWidth="1"/>
    <col min="5650" max="5675" width="0" style="13" hidden="1" customWidth="1"/>
    <col min="5676" max="5676" width="9.375" style="13" customWidth="1"/>
    <col min="5677" max="5679" width="0" style="13" hidden="1" customWidth="1"/>
    <col min="5680" max="5680" width="7.5" style="13" customWidth="1"/>
    <col min="5681" max="5681" width="12.75" style="13" customWidth="1"/>
    <col min="5682" max="5682" width="9.375" style="13" bestFit="1" customWidth="1"/>
    <col min="5683" max="5683" width="9.375" style="13" customWidth="1"/>
    <col min="5684" max="5684" width="9.375" style="13" bestFit="1" customWidth="1"/>
    <col min="5685" max="5685" width="9.375" style="13" customWidth="1"/>
    <col min="5686" max="5686" width="9.375" style="13" bestFit="1" customWidth="1"/>
    <col min="5687" max="5687" width="9.375" style="13" customWidth="1"/>
    <col min="5688" max="5688" width="9.375" style="13" bestFit="1" customWidth="1"/>
    <col min="5689" max="5689" width="9.375" style="13" customWidth="1"/>
    <col min="5690" max="5690" width="9.375" style="13" bestFit="1" customWidth="1"/>
    <col min="5691" max="5691" width="9.375" style="13" customWidth="1"/>
    <col min="5692" max="5877" width="9" style="13"/>
    <col min="5878" max="5878" width="3" style="13" customWidth="1"/>
    <col min="5879" max="5879" width="2.5" style="13" customWidth="1"/>
    <col min="5880" max="5880" width="0" style="13" hidden="1" customWidth="1"/>
    <col min="5881" max="5881" width="11" style="13" customWidth="1"/>
    <col min="5882" max="5891" width="6.25" style="13" customWidth="1"/>
    <col min="5892" max="5892" width="4.75" style="13" customWidth="1"/>
    <col min="5893" max="5893" width="0" style="13" hidden="1" customWidth="1"/>
    <col min="5894" max="5894" width="6.875" style="13" customWidth="1"/>
    <col min="5895" max="5895" width="0" style="13" hidden="1" customWidth="1"/>
    <col min="5896" max="5896" width="5.375" style="13" customWidth="1"/>
    <col min="5897" max="5897" width="6" style="13" customWidth="1"/>
    <col min="5898" max="5898" width="6.625" style="13" customWidth="1"/>
    <col min="5899" max="5899" width="5.375" style="13" customWidth="1"/>
    <col min="5900" max="5901" width="6.375" style="13" customWidth="1"/>
    <col min="5902" max="5903" width="5.375" style="13" customWidth="1"/>
    <col min="5904" max="5904" width="0" style="13" hidden="1" customWidth="1"/>
    <col min="5905" max="5905" width="5.375" style="13" customWidth="1"/>
    <col min="5906" max="5931" width="0" style="13" hidden="1" customWidth="1"/>
    <col min="5932" max="5932" width="9.375" style="13" customWidth="1"/>
    <col min="5933" max="5935" width="0" style="13" hidden="1" customWidth="1"/>
    <col min="5936" max="5936" width="7.5" style="13" customWidth="1"/>
    <col min="5937" max="5937" width="12.75" style="13" customWidth="1"/>
    <col min="5938" max="5938" width="9.375" style="13" bestFit="1" customWidth="1"/>
    <col min="5939" max="5939" width="9.375" style="13" customWidth="1"/>
    <col min="5940" max="5940" width="9.375" style="13" bestFit="1" customWidth="1"/>
    <col min="5941" max="5941" width="9.375" style="13" customWidth="1"/>
    <col min="5942" max="5942" width="9.375" style="13" bestFit="1" customWidth="1"/>
    <col min="5943" max="5943" width="9.375" style="13" customWidth="1"/>
    <col min="5944" max="5944" width="9.375" style="13" bestFit="1" customWidth="1"/>
    <col min="5945" max="5945" width="9.375" style="13" customWidth="1"/>
    <col min="5946" max="5946" width="9.375" style="13" bestFit="1" customWidth="1"/>
    <col min="5947" max="5947" width="9.375" style="13" customWidth="1"/>
    <col min="5948" max="6133" width="9" style="13"/>
    <col min="6134" max="6134" width="3" style="13" customWidth="1"/>
    <col min="6135" max="6135" width="2.5" style="13" customWidth="1"/>
    <col min="6136" max="6136" width="0" style="13" hidden="1" customWidth="1"/>
    <col min="6137" max="6137" width="11" style="13" customWidth="1"/>
    <col min="6138" max="6147" width="6.25" style="13" customWidth="1"/>
    <col min="6148" max="6148" width="4.75" style="13" customWidth="1"/>
    <col min="6149" max="6149" width="0" style="13" hidden="1" customWidth="1"/>
    <col min="6150" max="6150" width="6.875" style="13" customWidth="1"/>
    <col min="6151" max="6151" width="0" style="13" hidden="1" customWidth="1"/>
    <col min="6152" max="6152" width="5.375" style="13" customWidth="1"/>
    <col min="6153" max="6153" width="6" style="13" customWidth="1"/>
    <col min="6154" max="6154" width="6.625" style="13" customWidth="1"/>
    <col min="6155" max="6155" width="5.375" style="13" customWidth="1"/>
    <col min="6156" max="6157" width="6.375" style="13" customWidth="1"/>
    <col min="6158" max="6159" width="5.375" style="13" customWidth="1"/>
    <col min="6160" max="6160" width="0" style="13" hidden="1" customWidth="1"/>
    <col min="6161" max="6161" width="5.375" style="13" customWidth="1"/>
    <col min="6162" max="6187" width="0" style="13" hidden="1" customWidth="1"/>
    <col min="6188" max="6188" width="9.375" style="13" customWidth="1"/>
    <col min="6189" max="6191" width="0" style="13" hidden="1" customWidth="1"/>
    <col min="6192" max="6192" width="7.5" style="13" customWidth="1"/>
    <col min="6193" max="6193" width="12.75" style="13" customWidth="1"/>
    <col min="6194" max="6194" width="9.375" style="13" bestFit="1" customWidth="1"/>
    <col min="6195" max="6195" width="9.375" style="13" customWidth="1"/>
    <col min="6196" max="6196" width="9.375" style="13" bestFit="1" customWidth="1"/>
    <col min="6197" max="6197" width="9.375" style="13" customWidth="1"/>
    <col min="6198" max="6198" width="9.375" style="13" bestFit="1" customWidth="1"/>
    <col min="6199" max="6199" width="9.375" style="13" customWidth="1"/>
    <col min="6200" max="6200" width="9.375" style="13" bestFit="1" customWidth="1"/>
    <col min="6201" max="6201" width="9.375" style="13" customWidth="1"/>
    <col min="6202" max="6202" width="9.375" style="13" bestFit="1" customWidth="1"/>
    <col min="6203" max="6203" width="9.375" style="13" customWidth="1"/>
    <col min="6204" max="6389" width="9" style="13"/>
    <col min="6390" max="6390" width="3" style="13" customWidth="1"/>
    <col min="6391" max="6391" width="2.5" style="13" customWidth="1"/>
    <col min="6392" max="6392" width="0" style="13" hidden="1" customWidth="1"/>
    <col min="6393" max="6393" width="11" style="13" customWidth="1"/>
    <col min="6394" max="6403" width="6.25" style="13" customWidth="1"/>
    <col min="6404" max="6404" width="4.75" style="13" customWidth="1"/>
    <col min="6405" max="6405" width="0" style="13" hidden="1" customWidth="1"/>
    <col min="6406" max="6406" width="6.875" style="13" customWidth="1"/>
    <col min="6407" max="6407" width="0" style="13" hidden="1" customWidth="1"/>
    <col min="6408" max="6408" width="5.375" style="13" customWidth="1"/>
    <col min="6409" max="6409" width="6" style="13" customWidth="1"/>
    <col min="6410" max="6410" width="6.625" style="13" customWidth="1"/>
    <col min="6411" max="6411" width="5.375" style="13" customWidth="1"/>
    <col min="6412" max="6413" width="6.375" style="13" customWidth="1"/>
    <col min="6414" max="6415" width="5.375" style="13" customWidth="1"/>
    <col min="6416" max="6416" width="0" style="13" hidden="1" customWidth="1"/>
    <col min="6417" max="6417" width="5.375" style="13" customWidth="1"/>
    <col min="6418" max="6443" width="0" style="13" hidden="1" customWidth="1"/>
    <col min="6444" max="6444" width="9.375" style="13" customWidth="1"/>
    <col min="6445" max="6447" width="0" style="13" hidden="1" customWidth="1"/>
    <col min="6448" max="6448" width="7.5" style="13" customWidth="1"/>
    <col min="6449" max="6449" width="12.75" style="13" customWidth="1"/>
    <col min="6450" max="6450" width="9.375" style="13" bestFit="1" customWidth="1"/>
    <col min="6451" max="6451" width="9.375" style="13" customWidth="1"/>
    <col min="6452" max="6452" width="9.375" style="13" bestFit="1" customWidth="1"/>
    <col min="6453" max="6453" width="9.375" style="13" customWidth="1"/>
    <col min="6454" max="6454" width="9.375" style="13" bestFit="1" customWidth="1"/>
    <col min="6455" max="6455" width="9.375" style="13" customWidth="1"/>
    <col min="6456" max="6456" width="9.375" style="13" bestFit="1" customWidth="1"/>
    <col min="6457" max="6457" width="9.375" style="13" customWidth="1"/>
    <col min="6458" max="6458" width="9.375" style="13" bestFit="1" customWidth="1"/>
    <col min="6459" max="6459" width="9.375" style="13" customWidth="1"/>
    <col min="6460" max="6645" width="9" style="13"/>
    <col min="6646" max="6646" width="3" style="13" customWidth="1"/>
    <col min="6647" max="6647" width="2.5" style="13" customWidth="1"/>
    <col min="6648" max="6648" width="0" style="13" hidden="1" customWidth="1"/>
    <col min="6649" max="6649" width="11" style="13" customWidth="1"/>
    <col min="6650" max="6659" width="6.25" style="13" customWidth="1"/>
    <col min="6660" max="6660" width="4.75" style="13" customWidth="1"/>
    <col min="6661" max="6661" width="0" style="13" hidden="1" customWidth="1"/>
    <col min="6662" max="6662" width="6.875" style="13" customWidth="1"/>
    <col min="6663" max="6663" width="0" style="13" hidden="1" customWidth="1"/>
    <col min="6664" max="6664" width="5.375" style="13" customWidth="1"/>
    <col min="6665" max="6665" width="6" style="13" customWidth="1"/>
    <col min="6666" max="6666" width="6.625" style="13" customWidth="1"/>
    <col min="6667" max="6667" width="5.375" style="13" customWidth="1"/>
    <col min="6668" max="6669" width="6.375" style="13" customWidth="1"/>
    <col min="6670" max="6671" width="5.375" style="13" customWidth="1"/>
    <col min="6672" max="6672" width="0" style="13" hidden="1" customWidth="1"/>
    <col min="6673" max="6673" width="5.375" style="13" customWidth="1"/>
    <col min="6674" max="6699" width="0" style="13" hidden="1" customWidth="1"/>
    <col min="6700" max="6700" width="9.375" style="13" customWidth="1"/>
    <col min="6701" max="6703" width="0" style="13" hidden="1" customWidth="1"/>
    <col min="6704" max="6704" width="7.5" style="13" customWidth="1"/>
    <col min="6705" max="6705" width="12.75" style="13" customWidth="1"/>
    <col min="6706" max="6706" width="9.375" style="13" bestFit="1" customWidth="1"/>
    <col min="6707" max="6707" width="9.375" style="13" customWidth="1"/>
    <col min="6708" max="6708" width="9.375" style="13" bestFit="1" customWidth="1"/>
    <col min="6709" max="6709" width="9.375" style="13" customWidth="1"/>
    <col min="6710" max="6710" width="9.375" style="13" bestFit="1" customWidth="1"/>
    <col min="6711" max="6711" width="9.375" style="13" customWidth="1"/>
    <col min="6712" max="6712" width="9.375" style="13" bestFit="1" customWidth="1"/>
    <col min="6713" max="6713" width="9.375" style="13" customWidth="1"/>
    <col min="6714" max="6714" width="9.375" style="13" bestFit="1" customWidth="1"/>
    <col min="6715" max="6715" width="9.375" style="13" customWidth="1"/>
    <col min="6716" max="6901" width="9" style="13"/>
    <col min="6902" max="6902" width="3" style="13" customWidth="1"/>
    <col min="6903" max="6903" width="2.5" style="13" customWidth="1"/>
    <col min="6904" max="6904" width="0" style="13" hidden="1" customWidth="1"/>
    <col min="6905" max="6905" width="11" style="13" customWidth="1"/>
    <col min="6906" max="6915" width="6.25" style="13" customWidth="1"/>
    <col min="6916" max="6916" width="4.75" style="13" customWidth="1"/>
    <col min="6917" max="6917" width="0" style="13" hidden="1" customWidth="1"/>
    <col min="6918" max="6918" width="6.875" style="13" customWidth="1"/>
    <col min="6919" max="6919" width="0" style="13" hidden="1" customWidth="1"/>
    <col min="6920" max="6920" width="5.375" style="13" customWidth="1"/>
    <col min="6921" max="6921" width="6" style="13" customWidth="1"/>
    <col min="6922" max="6922" width="6.625" style="13" customWidth="1"/>
    <col min="6923" max="6923" width="5.375" style="13" customWidth="1"/>
    <col min="6924" max="6925" width="6.375" style="13" customWidth="1"/>
    <col min="6926" max="6927" width="5.375" style="13" customWidth="1"/>
    <col min="6928" max="6928" width="0" style="13" hidden="1" customWidth="1"/>
    <col min="6929" max="6929" width="5.375" style="13" customWidth="1"/>
    <col min="6930" max="6955" width="0" style="13" hidden="1" customWidth="1"/>
    <col min="6956" max="6956" width="9.375" style="13" customWidth="1"/>
    <col min="6957" max="6959" width="0" style="13" hidden="1" customWidth="1"/>
    <col min="6960" max="6960" width="7.5" style="13" customWidth="1"/>
    <col min="6961" max="6961" width="12.75" style="13" customWidth="1"/>
    <col min="6962" max="6962" width="9.375" style="13" bestFit="1" customWidth="1"/>
    <col min="6963" max="6963" width="9.375" style="13" customWidth="1"/>
    <col min="6964" max="6964" width="9.375" style="13" bestFit="1" customWidth="1"/>
    <col min="6965" max="6965" width="9.375" style="13" customWidth="1"/>
    <col min="6966" max="6966" width="9.375" style="13" bestFit="1" customWidth="1"/>
    <col min="6967" max="6967" width="9.375" style="13" customWidth="1"/>
    <col min="6968" max="6968" width="9.375" style="13" bestFit="1" customWidth="1"/>
    <col min="6969" max="6969" width="9.375" style="13" customWidth="1"/>
    <col min="6970" max="6970" width="9.375" style="13" bestFit="1" customWidth="1"/>
    <col min="6971" max="6971" width="9.375" style="13" customWidth="1"/>
    <col min="6972" max="7157" width="9" style="13"/>
    <col min="7158" max="7158" width="3" style="13" customWidth="1"/>
    <col min="7159" max="7159" width="2.5" style="13" customWidth="1"/>
    <col min="7160" max="7160" width="0" style="13" hidden="1" customWidth="1"/>
    <col min="7161" max="7161" width="11" style="13" customWidth="1"/>
    <col min="7162" max="7171" width="6.25" style="13" customWidth="1"/>
    <col min="7172" max="7172" width="4.75" style="13" customWidth="1"/>
    <col min="7173" max="7173" width="0" style="13" hidden="1" customWidth="1"/>
    <col min="7174" max="7174" width="6.875" style="13" customWidth="1"/>
    <col min="7175" max="7175" width="0" style="13" hidden="1" customWidth="1"/>
    <col min="7176" max="7176" width="5.375" style="13" customWidth="1"/>
    <col min="7177" max="7177" width="6" style="13" customWidth="1"/>
    <col min="7178" max="7178" width="6.625" style="13" customWidth="1"/>
    <col min="7179" max="7179" width="5.375" style="13" customWidth="1"/>
    <col min="7180" max="7181" width="6.375" style="13" customWidth="1"/>
    <col min="7182" max="7183" width="5.375" style="13" customWidth="1"/>
    <col min="7184" max="7184" width="0" style="13" hidden="1" customWidth="1"/>
    <col min="7185" max="7185" width="5.375" style="13" customWidth="1"/>
    <col min="7186" max="7211" width="0" style="13" hidden="1" customWidth="1"/>
    <col min="7212" max="7212" width="9.375" style="13" customWidth="1"/>
    <col min="7213" max="7215" width="0" style="13" hidden="1" customWidth="1"/>
    <col min="7216" max="7216" width="7.5" style="13" customWidth="1"/>
    <col min="7217" max="7217" width="12.75" style="13" customWidth="1"/>
    <col min="7218" max="7218" width="9.375" style="13" bestFit="1" customWidth="1"/>
    <col min="7219" max="7219" width="9.375" style="13" customWidth="1"/>
    <col min="7220" max="7220" width="9.375" style="13" bestFit="1" customWidth="1"/>
    <col min="7221" max="7221" width="9.375" style="13" customWidth="1"/>
    <col min="7222" max="7222" width="9.375" style="13" bestFit="1" customWidth="1"/>
    <col min="7223" max="7223" width="9.375" style="13" customWidth="1"/>
    <col min="7224" max="7224" width="9.375" style="13" bestFit="1" customWidth="1"/>
    <col min="7225" max="7225" width="9.375" style="13" customWidth="1"/>
    <col min="7226" max="7226" width="9.375" style="13" bestFit="1" customWidth="1"/>
    <col min="7227" max="7227" width="9.375" style="13" customWidth="1"/>
    <col min="7228" max="7413" width="9" style="13"/>
    <col min="7414" max="7414" width="3" style="13" customWidth="1"/>
    <col min="7415" max="7415" width="2.5" style="13" customWidth="1"/>
    <col min="7416" max="7416" width="0" style="13" hidden="1" customWidth="1"/>
    <col min="7417" max="7417" width="11" style="13" customWidth="1"/>
    <col min="7418" max="7427" width="6.25" style="13" customWidth="1"/>
    <col min="7428" max="7428" width="4.75" style="13" customWidth="1"/>
    <col min="7429" max="7429" width="0" style="13" hidden="1" customWidth="1"/>
    <col min="7430" max="7430" width="6.875" style="13" customWidth="1"/>
    <col min="7431" max="7431" width="0" style="13" hidden="1" customWidth="1"/>
    <col min="7432" max="7432" width="5.375" style="13" customWidth="1"/>
    <col min="7433" max="7433" width="6" style="13" customWidth="1"/>
    <col min="7434" max="7434" width="6.625" style="13" customWidth="1"/>
    <col min="7435" max="7435" width="5.375" style="13" customWidth="1"/>
    <col min="7436" max="7437" width="6.375" style="13" customWidth="1"/>
    <col min="7438" max="7439" width="5.375" style="13" customWidth="1"/>
    <col min="7440" max="7440" width="0" style="13" hidden="1" customWidth="1"/>
    <col min="7441" max="7441" width="5.375" style="13" customWidth="1"/>
    <col min="7442" max="7467" width="0" style="13" hidden="1" customWidth="1"/>
    <col min="7468" max="7468" width="9.375" style="13" customWidth="1"/>
    <col min="7469" max="7471" width="0" style="13" hidden="1" customWidth="1"/>
    <col min="7472" max="7472" width="7.5" style="13" customWidth="1"/>
    <col min="7473" max="7473" width="12.75" style="13" customWidth="1"/>
    <col min="7474" max="7474" width="9.375" style="13" bestFit="1" customWidth="1"/>
    <col min="7475" max="7475" width="9.375" style="13" customWidth="1"/>
    <col min="7476" max="7476" width="9.375" style="13" bestFit="1" customWidth="1"/>
    <col min="7477" max="7477" width="9.375" style="13" customWidth="1"/>
    <col min="7478" max="7478" width="9.375" style="13" bestFit="1" customWidth="1"/>
    <col min="7479" max="7479" width="9.375" style="13" customWidth="1"/>
    <col min="7480" max="7480" width="9.375" style="13" bestFit="1" customWidth="1"/>
    <col min="7481" max="7481" width="9.375" style="13" customWidth="1"/>
    <col min="7482" max="7482" width="9.375" style="13" bestFit="1" customWidth="1"/>
    <col min="7483" max="7483" width="9.375" style="13" customWidth="1"/>
    <col min="7484" max="7669" width="9" style="13"/>
    <col min="7670" max="7670" width="3" style="13" customWidth="1"/>
    <col min="7671" max="7671" width="2.5" style="13" customWidth="1"/>
    <col min="7672" max="7672" width="0" style="13" hidden="1" customWidth="1"/>
    <col min="7673" max="7673" width="11" style="13" customWidth="1"/>
    <col min="7674" max="7683" width="6.25" style="13" customWidth="1"/>
    <col min="7684" max="7684" width="4.75" style="13" customWidth="1"/>
    <col min="7685" max="7685" width="0" style="13" hidden="1" customWidth="1"/>
    <col min="7686" max="7686" width="6.875" style="13" customWidth="1"/>
    <col min="7687" max="7687" width="0" style="13" hidden="1" customWidth="1"/>
    <col min="7688" max="7688" width="5.375" style="13" customWidth="1"/>
    <col min="7689" max="7689" width="6" style="13" customWidth="1"/>
    <col min="7690" max="7690" width="6.625" style="13" customWidth="1"/>
    <col min="7691" max="7691" width="5.375" style="13" customWidth="1"/>
    <col min="7692" max="7693" width="6.375" style="13" customWidth="1"/>
    <col min="7694" max="7695" width="5.375" style="13" customWidth="1"/>
    <col min="7696" max="7696" width="0" style="13" hidden="1" customWidth="1"/>
    <col min="7697" max="7697" width="5.375" style="13" customWidth="1"/>
    <col min="7698" max="7723" width="0" style="13" hidden="1" customWidth="1"/>
    <col min="7724" max="7724" width="9.375" style="13" customWidth="1"/>
    <col min="7725" max="7727" width="0" style="13" hidden="1" customWidth="1"/>
    <col min="7728" max="7728" width="7.5" style="13" customWidth="1"/>
    <col min="7729" max="7729" width="12.75" style="13" customWidth="1"/>
    <col min="7730" max="7730" width="9.375" style="13" bestFit="1" customWidth="1"/>
    <col min="7731" max="7731" width="9.375" style="13" customWidth="1"/>
    <col min="7732" max="7732" width="9.375" style="13" bestFit="1" customWidth="1"/>
    <col min="7733" max="7733" width="9.375" style="13" customWidth="1"/>
    <col min="7734" max="7734" width="9.375" style="13" bestFit="1" customWidth="1"/>
    <col min="7735" max="7735" width="9.375" style="13" customWidth="1"/>
    <col min="7736" max="7736" width="9.375" style="13" bestFit="1" customWidth="1"/>
    <col min="7737" max="7737" width="9.375" style="13" customWidth="1"/>
    <col min="7738" max="7738" width="9.375" style="13" bestFit="1" customWidth="1"/>
    <col min="7739" max="7739" width="9.375" style="13" customWidth="1"/>
    <col min="7740" max="7925" width="9" style="13"/>
    <col min="7926" max="7926" width="3" style="13" customWidth="1"/>
    <col min="7927" max="7927" width="2.5" style="13" customWidth="1"/>
    <col min="7928" max="7928" width="0" style="13" hidden="1" customWidth="1"/>
    <col min="7929" max="7929" width="11" style="13" customWidth="1"/>
    <col min="7930" max="7939" width="6.25" style="13" customWidth="1"/>
    <col min="7940" max="7940" width="4.75" style="13" customWidth="1"/>
    <col min="7941" max="7941" width="0" style="13" hidden="1" customWidth="1"/>
    <col min="7942" max="7942" width="6.875" style="13" customWidth="1"/>
    <col min="7943" max="7943" width="0" style="13" hidden="1" customWidth="1"/>
    <col min="7944" max="7944" width="5.375" style="13" customWidth="1"/>
    <col min="7945" max="7945" width="6" style="13" customWidth="1"/>
    <col min="7946" max="7946" width="6.625" style="13" customWidth="1"/>
    <col min="7947" max="7947" width="5.375" style="13" customWidth="1"/>
    <col min="7948" max="7949" width="6.375" style="13" customWidth="1"/>
    <col min="7950" max="7951" width="5.375" style="13" customWidth="1"/>
    <col min="7952" max="7952" width="0" style="13" hidden="1" customWidth="1"/>
    <col min="7953" max="7953" width="5.375" style="13" customWidth="1"/>
    <col min="7954" max="7979" width="0" style="13" hidden="1" customWidth="1"/>
    <col min="7980" max="7980" width="9.375" style="13" customWidth="1"/>
    <col min="7981" max="7983" width="0" style="13" hidden="1" customWidth="1"/>
    <col min="7984" max="7984" width="7.5" style="13" customWidth="1"/>
    <col min="7985" max="7985" width="12.75" style="13" customWidth="1"/>
    <col min="7986" max="7986" width="9.375" style="13" bestFit="1" customWidth="1"/>
    <col min="7987" max="7987" width="9.375" style="13" customWidth="1"/>
    <col min="7988" max="7988" width="9.375" style="13" bestFit="1" customWidth="1"/>
    <col min="7989" max="7989" width="9.375" style="13" customWidth="1"/>
    <col min="7990" max="7990" width="9.375" style="13" bestFit="1" customWidth="1"/>
    <col min="7991" max="7991" width="9.375" style="13" customWidth="1"/>
    <col min="7992" max="7992" width="9.375" style="13" bestFit="1" customWidth="1"/>
    <col min="7993" max="7993" width="9.375" style="13" customWidth="1"/>
    <col min="7994" max="7994" width="9.375" style="13" bestFit="1" customWidth="1"/>
    <col min="7995" max="7995" width="9.375" style="13" customWidth="1"/>
    <col min="7996" max="8181" width="9" style="13"/>
    <col min="8182" max="8182" width="3" style="13" customWidth="1"/>
    <col min="8183" max="8183" width="2.5" style="13" customWidth="1"/>
    <col min="8184" max="8184" width="0" style="13" hidden="1" customWidth="1"/>
    <col min="8185" max="8185" width="11" style="13" customWidth="1"/>
    <col min="8186" max="8195" width="6.25" style="13" customWidth="1"/>
    <col min="8196" max="8196" width="4.75" style="13" customWidth="1"/>
    <col min="8197" max="8197" width="0" style="13" hidden="1" customWidth="1"/>
    <col min="8198" max="8198" width="6.875" style="13" customWidth="1"/>
    <col min="8199" max="8199" width="0" style="13" hidden="1" customWidth="1"/>
    <col min="8200" max="8200" width="5.375" style="13" customWidth="1"/>
    <col min="8201" max="8201" width="6" style="13" customWidth="1"/>
    <col min="8202" max="8202" width="6.625" style="13" customWidth="1"/>
    <col min="8203" max="8203" width="5.375" style="13" customWidth="1"/>
    <col min="8204" max="8205" width="6.375" style="13" customWidth="1"/>
    <col min="8206" max="8207" width="5.375" style="13" customWidth="1"/>
    <col min="8208" max="8208" width="0" style="13" hidden="1" customWidth="1"/>
    <col min="8209" max="8209" width="5.375" style="13" customWidth="1"/>
    <col min="8210" max="8235" width="0" style="13" hidden="1" customWidth="1"/>
    <col min="8236" max="8236" width="9.375" style="13" customWidth="1"/>
    <col min="8237" max="8239" width="0" style="13" hidden="1" customWidth="1"/>
    <col min="8240" max="8240" width="7.5" style="13" customWidth="1"/>
    <col min="8241" max="8241" width="12.75" style="13" customWidth="1"/>
    <col min="8242" max="8242" width="9.375" style="13" bestFit="1" customWidth="1"/>
    <col min="8243" max="8243" width="9.375" style="13" customWidth="1"/>
    <col min="8244" max="8244" width="9.375" style="13" bestFit="1" customWidth="1"/>
    <col min="8245" max="8245" width="9.375" style="13" customWidth="1"/>
    <col min="8246" max="8246" width="9.375" style="13" bestFit="1" customWidth="1"/>
    <col min="8247" max="8247" width="9.375" style="13" customWidth="1"/>
    <col min="8248" max="8248" width="9.375" style="13" bestFit="1" customWidth="1"/>
    <col min="8249" max="8249" width="9.375" style="13" customWidth="1"/>
    <col min="8250" max="8250" width="9.375" style="13" bestFit="1" customWidth="1"/>
    <col min="8251" max="8251" width="9.375" style="13" customWidth="1"/>
    <col min="8252" max="8437" width="9" style="13"/>
    <col min="8438" max="8438" width="3" style="13" customWidth="1"/>
    <col min="8439" max="8439" width="2.5" style="13" customWidth="1"/>
    <col min="8440" max="8440" width="0" style="13" hidden="1" customWidth="1"/>
    <col min="8441" max="8441" width="11" style="13" customWidth="1"/>
    <col min="8442" max="8451" width="6.25" style="13" customWidth="1"/>
    <col min="8452" max="8452" width="4.75" style="13" customWidth="1"/>
    <col min="8453" max="8453" width="0" style="13" hidden="1" customWidth="1"/>
    <col min="8454" max="8454" width="6.875" style="13" customWidth="1"/>
    <col min="8455" max="8455" width="0" style="13" hidden="1" customWidth="1"/>
    <col min="8456" max="8456" width="5.375" style="13" customWidth="1"/>
    <col min="8457" max="8457" width="6" style="13" customWidth="1"/>
    <col min="8458" max="8458" width="6.625" style="13" customWidth="1"/>
    <col min="8459" max="8459" width="5.375" style="13" customWidth="1"/>
    <col min="8460" max="8461" width="6.375" style="13" customWidth="1"/>
    <col min="8462" max="8463" width="5.375" style="13" customWidth="1"/>
    <col min="8464" max="8464" width="0" style="13" hidden="1" customWidth="1"/>
    <col min="8465" max="8465" width="5.375" style="13" customWidth="1"/>
    <col min="8466" max="8491" width="0" style="13" hidden="1" customWidth="1"/>
    <col min="8492" max="8492" width="9.375" style="13" customWidth="1"/>
    <col min="8493" max="8495" width="0" style="13" hidden="1" customWidth="1"/>
    <col min="8496" max="8496" width="7.5" style="13" customWidth="1"/>
    <col min="8497" max="8497" width="12.75" style="13" customWidth="1"/>
    <col min="8498" max="8498" width="9.375" style="13" bestFit="1" customWidth="1"/>
    <col min="8499" max="8499" width="9.375" style="13" customWidth="1"/>
    <col min="8500" max="8500" width="9.375" style="13" bestFit="1" customWidth="1"/>
    <col min="8501" max="8501" width="9.375" style="13" customWidth="1"/>
    <col min="8502" max="8502" width="9.375" style="13" bestFit="1" customWidth="1"/>
    <col min="8503" max="8503" width="9.375" style="13" customWidth="1"/>
    <col min="8504" max="8504" width="9.375" style="13" bestFit="1" customWidth="1"/>
    <col min="8505" max="8505" width="9.375" style="13" customWidth="1"/>
    <col min="8506" max="8506" width="9.375" style="13" bestFit="1" customWidth="1"/>
    <col min="8507" max="8507" width="9.375" style="13" customWidth="1"/>
    <col min="8508" max="8693" width="9" style="13"/>
    <col min="8694" max="8694" width="3" style="13" customWidth="1"/>
    <col min="8695" max="8695" width="2.5" style="13" customWidth="1"/>
    <col min="8696" max="8696" width="0" style="13" hidden="1" customWidth="1"/>
    <col min="8697" max="8697" width="11" style="13" customWidth="1"/>
    <col min="8698" max="8707" width="6.25" style="13" customWidth="1"/>
    <col min="8708" max="8708" width="4.75" style="13" customWidth="1"/>
    <col min="8709" max="8709" width="0" style="13" hidden="1" customWidth="1"/>
    <col min="8710" max="8710" width="6.875" style="13" customWidth="1"/>
    <col min="8711" max="8711" width="0" style="13" hidden="1" customWidth="1"/>
    <col min="8712" max="8712" width="5.375" style="13" customWidth="1"/>
    <col min="8713" max="8713" width="6" style="13" customWidth="1"/>
    <col min="8714" max="8714" width="6.625" style="13" customWidth="1"/>
    <col min="8715" max="8715" width="5.375" style="13" customWidth="1"/>
    <col min="8716" max="8717" width="6.375" style="13" customWidth="1"/>
    <col min="8718" max="8719" width="5.375" style="13" customWidth="1"/>
    <col min="8720" max="8720" width="0" style="13" hidden="1" customWidth="1"/>
    <col min="8721" max="8721" width="5.375" style="13" customWidth="1"/>
    <col min="8722" max="8747" width="0" style="13" hidden="1" customWidth="1"/>
    <col min="8748" max="8748" width="9.375" style="13" customWidth="1"/>
    <col min="8749" max="8751" width="0" style="13" hidden="1" customWidth="1"/>
    <col min="8752" max="8752" width="7.5" style="13" customWidth="1"/>
    <col min="8753" max="8753" width="12.75" style="13" customWidth="1"/>
    <col min="8754" max="8754" width="9.375" style="13" bestFit="1" customWidth="1"/>
    <col min="8755" max="8755" width="9.375" style="13" customWidth="1"/>
    <col min="8756" max="8756" width="9.375" style="13" bestFit="1" customWidth="1"/>
    <col min="8757" max="8757" width="9.375" style="13" customWidth="1"/>
    <col min="8758" max="8758" width="9.375" style="13" bestFit="1" customWidth="1"/>
    <col min="8759" max="8759" width="9.375" style="13" customWidth="1"/>
    <col min="8760" max="8760" width="9.375" style="13" bestFit="1" customWidth="1"/>
    <col min="8761" max="8761" width="9.375" style="13" customWidth="1"/>
    <col min="8762" max="8762" width="9.375" style="13" bestFit="1" customWidth="1"/>
    <col min="8763" max="8763" width="9.375" style="13" customWidth="1"/>
    <col min="8764" max="8949" width="9" style="13"/>
    <col min="8950" max="8950" width="3" style="13" customWidth="1"/>
    <col min="8951" max="8951" width="2.5" style="13" customWidth="1"/>
    <col min="8952" max="8952" width="0" style="13" hidden="1" customWidth="1"/>
    <col min="8953" max="8953" width="11" style="13" customWidth="1"/>
    <col min="8954" max="8963" width="6.25" style="13" customWidth="1"/>
    <col min="8964" max="8964" width="4.75" style="13" customWidth="1"/>
    <col min="8965" max="8965" width="0" style="13" hidden="1" customWidth="1"/>
    <col min="8966" max="8966" width="6.875" style="13" customWidth="1"/>
    <col min="8967" max="8967" width="0" style="13" hidden="1" customWidth="1"/>
    <col min="8968" max="8968" width="5.375" style="13" customWidth="1"/>
    <col min="8969" max="8969" width="6" style="13" customWidth="1"/>
    <col min="8970" max="8970" width="6.625" style="13" customWidth="1"/>
    <col min="8971" max="8971" width="5.375" style="13" customWidth="1"/>
    <col min="8972" max="8973" width="6.375" style="13" customWidth="1"/>
    <col min="8974" max="8975" width="5.375" style="13" customWidth="1"/>
    <col min="8976" max="8976" width="0" style="13" hidden="1" customWidth="1"/>
    <col min="8977" max="8977" width="5.375" style="13" customWidth="1"/>
    <col min="8978" max="9003" width="0" style="13" hidden="1" customWidth="1"/>
    <col min="9004" max="9004" width="9.375" style="13" customWidth="1"/>
    <col min="9005" max="9007" width="0" style="13" hidden="1" customWidth="1"/>
    <col min="9008" max="9008" width="7.5" style="13" customWidth="1"/>
    <col min="9009" max="9009" width="12.75" style="13" customWidth="1"/>
    <col min="9010" max="9010" width="9.375" style="13" bestFit="1" customWidth="1"/>
    <col min="9011" max="9011" width="9.375" style="13" customWidth="1"/>
    <col min="9012" max="9012" width="9.375" style="13" bestFit="1" customWidth="1"/>
    <col min="9013" max="9013" width="9.375" style="13" customWidth="1"/>
    <col min="9014" max="9014" width="9.375" style="13" bestFit="1" customWidth="1"/>
    <col min="9015" max="9015" width="9.375" style="13" customWidth="1"/>
    <col min="9016" max="9016" width="9.375" style="13" bestFit="1" customWidth="1"/>
    <col min="9017" max="9017" width="9.375" style="13" customWidth="1"/>
    <col min="9018" max="9018" width="9.375" style="13" bestFit="1" customWidth="1"/>
    <col min="9019" max="9019" width="9.375" style="13" customWidth="1"/>
    <col min="9020" max="9205" width="9" style="13"/>
    <col min="9206" max="9206" width="3" style="13" customWidth="1"/>
    <col min="9207" max="9207" width="2.5" style="13" customWidth="1"/>
    <col min="9208" max="9208" width="0" style="13" hidden="1" customWidth="1"/>
    <col min="9209" max="9209" width="11" style="13" customWidth="1"/>
    <col min="9210" max="9219" width="6.25" style="13" customWidth="1"/>
    <col min="9220" max="9220" width="4.75" style="13" customWidth="1"/>
    <col min="9221" max="9221" width="0" style="13" hidden="1" customWidth="1"/>
    <col min="9222" max="9222" width="6.875" style="13" customWidth="1"/>
    <col min="9223" max="9223" width="0" style="13" hidden="1" customWidth="1"/>
    <col min="9224" max="9224" width="5.375" style="13" customWidth="1"/>
    <col min="9225" max="9225" width="6" style="13" customWidth="1"/>
    <col min="9226" max="9226" width="6.625" style="13" customWidth="1"/>
    <col min="9227" max="9227" width="5.375" style="13" customWidth="1"/>
    <col min="9228" max="9229" width="6.375" style="13" customWidth="1"/>
    <col min="9230" max="9231" width="5.375" style="13" customWidth="1"/>
    <col min="9232" max="9232" width="0" style="13" hidden="1" customWidth="1"/>
    <col min="9233" max="9233" width="5.375" style="13" customWidth="1"/>
    <col min="9234" max="9259" width="0" style="13" hidden="1" customWidth="1"/>
    <col min="9260" max="9260" width="9.375" style="13" customWidth="1"/>
    <col min="9261" max="9263" width="0" style="13" hidden="1" customWidth="1"/>
    <col min="9264" max="9264" width="7.5" style="13" customWidth="1"/>
    <col min="9265" max="9265" width="12.75" style="13" customWidth="1"/>
    <col min="9266" max="9266" width="9.375" style="13" bestFit="1" customWidth="1"/>
    <col min="9267" max="9267" width="9.375" style="13" customWidth="1"/>
    <col min="9268" max="9268" width="9.375" style="13" bestFit="1" customWidth="1"/>
    <col min="9269" max="9269" width="9.375" style="13" customWidth="1"/>
    <col min="9270" max="9270" width="9.375" style="13" bestFit="1" customWidth="1"/>
    <col min="9271" max="9271" width="9.375" style="13" customWidth="1"/>
    <col min="9272" max="9272" width="9.375" style="13" bestFit="1" customWidth="1"/>
    <col min="9273" max="9273" width="9.375" style="13" customWidth="1"/>
    <col min="9274" max="9274" width="9.375" style="13" bestFit="1" customWidth="1"/>
    <col min="9275" max="9275" width="9.375" style="13" customWidth="1"/>
    <col min="9276" max="9461" width="9" style="13"/>
    <col min="9462" max="9462" width="3" style="13" customWidth="1"/>
    <col min="9463" max="9463" width="2.5" style="13" customWidth="1"/>
    <col min="9464" max="9464" width="0" style="13" hidden="1" customWidth="1"/>
    <col min="9465" max="9465" width="11" style="13" customWidth="1"/>
    <col min="9466" max="9475" width="6.25" style="13" customWidth="1"/>
    <col min="9476" max="9476" width="4.75" style="13" customWidth="1"/>
    <col min="9477" max="9477" width="0" style="13" hidden="1" customWidth="1"/>
    <col min="9478" max="9478" width="6.875" style="13" customWidth="1"/>
    <col min="9479" max="9479" width="0" style="13" hidden="1" customWidth="1"/>
    <col min="9480" max="9480" width="5.375" style="13" customWidth="1"/>
    <col min="9481" max="9481" width="6" style="13" customWidth="1"/>
    <col min="9482" max="9482" width="6.625" style="13" customWidth="1"/>
    <col min="9483" max="9483" width="5.375" style="13" customWidth="1"/>
    <col min="9484" max="9485" width="6.375" style="13" customWidth="1"/>
    <col min="9486" max="9487" width="5.375" style="13" customWidth="1"/>
    <col min="9488" max="9488" width="0" style="13" hidden="1" customWidth="1"/>
    <col min="9489" max="9489" width="5.375" style="13" customWidth="1"/>
    <col min="9490" max="9515" width="0" style="13" hidden="1" customWidth="1"/>
    <col min="9516" max="9516" width="9.375" style="13" customWidth="1"/>
    <col min="9517" max="9519" width="0" style="13" hidden="1" customWidth="1"/>
    <col min="9520" max="9520" width="7.5" style="13" customWidth="1"/>
    <col min="9521" max="9521" width="12.75" style="13" customWidth="1"/>
    <col min="9522" max="9522" width="9.375" style="13" bestFit="1" customWidth="1"/>
    <col min="9523" max="9523" width="9.375" style="13" customWidth="1"/>
    <col min="9524" max="9524" width="9.375" style="13" bestFit="1" customWidth="1"/>
    <col min="9525" max="9525" width="9.375" style="13" customWidth="1"/>
    <col min="9526" max="9526" width="9.375" style="13" bestFit="1" customWidth="1"/>
    <col min="9527" max="9527" width="9.375" style="13" customWidth="1"/>
    <col min="9528" max="9528" width="9.375" style="13" bestFit="1" customWidth="1"/>
    <col min="9529" max="9529" width="9.375" style="13" customWidth="1"/>
    <col min="9530" max="9530" width="9.375" style="13" bestFit="1" customWidth="1"/>
    <col min="9531" max="9531" width="9.375" style="13" customWidth="1"/>
    <col min="9532" max="9717" width="9" style="13"/>
    <col min="9718" max="9718" width="3" style="13" customWidth="1"/>
    <col min="9719" max="9719" width="2.5" style="13" customWidth="1"/>
    <col min="9720" max="9720" width="0" style="13" hidden="1" customWidth="1"/>
    <col min="9721" max="9721" width="11" style="13" customWidth="1"/>
    <col min="9722" max="9731" width="6.25" style="13" customWidth="1"/>
    <col min="9732" max="9732" width="4.75" style="13" customWidth="1"/>
    <col min="9733" max="9733" width="0" style="13" hidden="1" customWidth="1"/>
    <col min="9734" max="9734" width="6.875" style="13" customWidth="1"/>
    <col min="9735" max="9735" width="0" style="13" hidden="1" customWidth="1"/>
    <col min="9736" max="9736" width="5.375" style="13" customWidth="1"/>
    <col min="9737" max="9737" width="6" style="13" customWidth="1"/>
    <col min="9738" max="9738" width="6.625" style="13" customWidth="1"/>
    <col min="9739" max="9739" width="5.375" style="13" customWidth="1"/>
    <col min="9740" max="9741" width="6.375" style="13" customWidth="1"/>
    <col min="9742" max="9743" width="5.375" style="13" customWidth="1"/>
    <col min="9744" max="9744" width="0" style="13" hidden="1" customWidth="1"/>
    <col min="9745" max="9745" width="5.375" style="13" customWidth="1"/>
    <col min="9746" max="9771" width="0" style="13" hidden="1" customWidth="1"/>
    <col min="9772" max="9772" width="9.375" style="13" customWidth="1"/>
    <col min="9773" max="9775" width="0" style="13" hidden="1" customWidth="1"/>
    <col min="9776" max="9776" width="7.5" style="13" customWidth="1"/>
    <col min="9777" max="9777" width="12.75" style="13" customWidth="1"/>
    <col min="9778" max="9778" width="9.375" style="13" bestFit="1" customWidth="1"/>
    <col min="9779" max="9779" width="9.375" style="13" customWidth="1"/>
    <col min="9780" max="9780" width="9.375" style="13" bestFit="1" customWidth="1"/>
    <col min="9781" max="9781" width="9.375" style="13" customWidth="1"/>
    <col min="9782" max="9782" width="9.375" style="13" bestFit="1" customWidth="1"/>
    <col min="9783" max="9783" width="9.375" style="13" customWidth="1"/>
    <col min="9784" max="9784" width="9.375" style="13" bestFit="1" customWidth="1"/>
    <col min="9785" max="9785" width="9.375" style="13" customWidth="1"/>
    <col min="9786" max="9786" width="9.375" style="13" bestFit="1" customWidth="1"/>
    <col min="9787" max="9787" width="9.375" style="13" customWidth="1"/>
    <col min="9788" max="9973" width="9" style="13"/>
    <col min="9974" max="9974" width="3" style="13" customWidth="1"/>
    <col min="9975" max="9975" width="2.5" style="13" customWidth="1"/>
    <col min="9976" max="9976" width="0" style="13" hidden="1" customWidth="1"/>
    <col min="9977" max="9977" width="11" style="13" customWidth="1"/>
    <col min="9978" max="9987" width="6.25" style="13" customWidth="1"/>
    <col min="9988" max="9988" width="4.75" style="13" customWidth="1"/>
    <col min="9989" max="9989" width="0" style="13" hidden="1" customWidth="1"/>
    <col min="9990" max="9990" width="6.875" style="13" customWidth="1"/>
    <col min="9991" max="9991" width="0" style="13" hidden="1" customWidth="1"/>
    <col min="9992" max="9992" width="5.375" style="13" customWidth="1"/>
    <col min="9993" max="9993" width="6" style="13" customWidth="1"/>
    <col min="9994" max="9994" width="6.625" style="13" customWidth="1"/>
    <col min="9995" max="9995" width="5.375" style="13" customWidth="1"/>
    <col min="9996" max="9997" width="6.375" style="13" customWidth="1"/>
    <col min="9998" max="9999" width="5.375" style="13" customWidth="1"/>
    <col min="10000" max="10000" width="0" style="13" hidden="1" customWidth="1"/>
    <col min="10001" max="10001" width="5.375" style="13" customWidth="1"/>
    <col min="10002" max="10027" width="0" style="13" hidden="1" customWidth="1"/>
    <col min="10028" max="10028" width="9.375" style="13" customWidth="1"/>
    <col min="10029" max="10031" width="0" style="13" hidden="1" customWidth="1"/>
    <col min="10032" max="10032" width="7.5" style="13" customWidth="1"/>
    <col min="10033" max="10033" width="12.75" style="13" customWidth="1"/>
    <col min="10034" max="10034" width="9.375" style="13" bestFit="1" customWidth="1"/>
    <col min="10035" max="10035" width="9.375" style="13" customWidth="1"/>
    <col min="10036" max="10036" width="9.375" style="13" bestFit="1" customWidth="1"/>
    <col min="10037" max="10037" width="9.375" style="13" customWidth="1"/>
    <col min="10038" max="10038" width="9.375" style="13" bestFit="1" customWidth="1"/>
    <col min="10039" max="10039" width="9.375" style="13" customWidth="1"/>
    <col min="10040" max="10040" width="9.375" style="13" bestFit="1" customWidth="1"/>
    <col min="10041" max="10041" width="9.375" style="13" customWidth="1"/>
    <col min="10042" max="10042" width="9.375" style="13" bestFit="1" customWidth="1"/>
    <col min="10043" max="10043" width="9.375" style="13" customWidth="1"/>
    <col min="10044" max="10229" width="9" style="13"/>
    <col min="10230" max="10230" width="3" style="13" customWidth="1"/>
    <col min="10231" max="10231" width="2.5" style="13" customWidth="1"/>
    <col min="10232" max="10232" width="0" style="13" hidden="1" customWidth="1"/>
    <col min="10233" max="10233" width="11" style="13" customWidth="1"/>
    <col min="10234" max="10243" width="6.25" style="13" customWidth="1"/>
    <col min="10244" max="10244" width="4.75" style="13" customWidth="1"/>
    <col min="10245" max="10245" width="0" style="13" hidden="1" customWidth="1"/>
    <col min="10246" max="10246" width="6.875" style="13" customWidth="1"/>
    <col min="10247" max="10247" width="0" style="13" hidden="1" customWidth="1"/>
    <col min="10248" max="10248" width="5.375" style="13" customWidth="1"/>
    <col min="10249" max="10249" width="6" style="13" customWidth="1"/>
    <col min="10250" max="10250" width="6.625" style="13" customWidth="1"/>
    <col min="10251" max="10251" width="5.375" style="13" customWidth="1"/>
    <col min="10252" max="10253" width="6.375" style="13" customWidth="1"/>
    <col min="10254" max="10255" width="5.375" style="13" customWidth="1"/>
    <col min="10256" max="10256" width="0" style="13" hidden="1" customWidth="1"/>
    <col min="10257" max="10257" width="5.375" style="13" customWidth="1"/>
    <col min="10258" max="10283" width="0" style="13" hidden="1" customWidth="1"/>
    <col min="10284" max="10284" width="9.375" style="13" customWidth="1"/>
    <col min="10285" max="10287" width="0" style="13" hidden="1" customWidth="1"/>
    <col min="10288" max="10288" width="7.5" style="13" customWidth="1"/>
    <col min="10289" max="10289" width="12.75" style="13" customWidth="1"/>
    <col min="10290" max="10290" width="9.375" style="13" bestFit="1" customWidth="1"/>
    <col min="10291" max="10291" width="9.375" style="13" customWidth="1"/>
    <col min="10292" max="10292" width="9.375" style="13" bestFit="1" customWidth="1"/>
    <col min="10293" max="10293" width="9.375" style="13" customWidth="1"/>
    <col min="10294" max="10294" width="9.375" style="13" bestFit="1" customWidth="1"/>
    <col min="10295" max="10295" width="9.375" style="13" customWidth="1"/>
    <col min="10296" max="10296" width="9.375" style="13" bestFit="1" customWidth="1"/>
    <col min="10297" max="10297" width="9.375" style="13" customWidth="1"/>
    <col min="10298" max="10298" width="9.375" style="13" bestFit="1" customWidth="1"/>
    <col min="10299" max="10299" width="9.375" style="13" customWidth="1"/>
    <col min="10300" max="10485" width="9" style="13"/>
    <col min="10486" max="10486" width="3" style="13" customWidth="1"/>
    <col min="10487" max="10487" width="2.5" style="13" customWidth="1"/>
    <col min="10488" max="10488" width="0" style="13" hidden="1" customWidth="1"/>
    <col min="10489" max="10489" width="11" style="13" customWidth="1"/>
    <col min="10490" max="10499" width="6.25" style="13" customWidth="1"/>
    <col min="10500" max="10500" width="4.75" style="13" customWidth="1"/>
    <col min="10501" max="10501" width="0" style="13" hidden="1" customWidth="1"/>
    <col min="10502" max="10502" width="6.875" style="13" customWidth="1"/>
    <col min="10503" max="10503" width="0" style="13" hidden="1" customWidth="1"/>
    <col min="10504" max="10504" width="5.375" style="13" customWidth="1"/>
    <col min="10505" max="10505" width="6" style="13" customWidth="1"/>
    <col min="10506" max="10506" width="6.625" style="13" customWidth="1"/>
    <col min="10507" max="10507" width="5.375" style="13" customWidth="1"/>
    <col min="10508" max="10509" width="6.375" style="13" customWidth="1"/>
    <col min="10510" max="10511" width="5.375" style="13" customWidth="1"/>
    <col min="10512" max="10512" width="0" style="13" hidden="1" customWidth="1"/>
    <col min="10513" max="10513" width="5.375" style="13" customWidth="1"/>
    <col min="10514" max="10539" width="0" style="13" hidden="1" customWidth="1"/>
    <col min="10540" max="10540" width="9.375" style="13" customWidth="1"/>
    <col min="10541" max="10543" width="0" style="13" hidden="1" customWidth="1"/>
    <col min="10544" max="10544" width="7.5" style="13" customWidth="1"/>
    <col min="10545" max="10545" width="12.75" style="13" customWidth="1"/>
    <col min="10546" max="10546" width="9.375" style="13" bestFit="1" customWidth="1"/>
    <col min="10547" max="10547" width="9.375" style="13" customWidth="1"/>
    <col min="10548" max="10548" width="9.375" style="13" bestFit="1" customWidth="1"/>
    <col min="10549" max="10549" width="9.375" style="13" customWidth="1"/>
    <col min="10550" max="10550" width="9.375" style="13" bestFit="1" customWidth="1"/>
    <col min="10551" max="10551" width="9.375" style="13" customWidth="1"/>
    <col min="10552" max="10552" width="9.375" style="13" bestFit="1" customWidth="1"/>
    <col min="10553" max="10553" width="9.375" style="13" customWidth="1"/>
    <col min="10554" max="10554" width="9.375" style="13" bestFit="1" customWidth="1"/>
    <col min="10555" max="10555" width="9.375" style="13" customWidth="1"/>
    <col min="10556" max="10741" width="9" style="13"/>
    <col min="10742" max="10742" width="3" style="13" customWidth="1"/>
    <col min="10743" max="10743" width="2.5" style="13" customWidth="1"/>
    <col min="10744" max="10744" width="0" style="13" hidden="1" customWidth="1"/>
    <col min="10745" max="10745" width="11" style="13" customWidth="1"/>
    <col min="10746" max="10755" width="6.25" style="13" customWidth="1"/>
    <col min="10756" max="10756" width="4.75" style="13" customWidth="1"/>
    <col min="10757" max="10757" width="0" style="13" hidden="1" customWidth="1"/>
    <col min="10758" max="10758" width="6.875" style="13" customWidth="1"/>
    <col min="10759" max="10759" width="0" style="13" hidden="1" customWidth="1"/>
    <col min="10760" max="10760" width="5.375" style="13" customWidth="1"/>
    <col min="10761" max="10761" width="6" style="13" customWidth="1"/>
    <col min="10762" max="10762" width="6.625" style="13" customWidth="1"/>
    <col min="10763" max="10763" width="5.375" style="13" customWidth="1"/>
    <col min="10764" max="10765" width="6.375" style="13" customWidth="1"/>
    <col min="10766" max="10767" width="5.375" style="13" customWidth="1"/>
    <col min="10768" max="10768" width="0" style="13" hidden="1" customWidth="1"/>
    <col min="10769" max="10769" width="5.375" style="13" customWidth="1"/>
    <col min="10770" max="10795" width="0" style="13" hidden="1" customWidth="1"/>
    <col min="10796" max="10796" width="9.375" style="13" customWidth="1"/>
    <col min="10797" max="10799" width="0" style="13" hidden="1" customWidth="1"/>
    <col min="10800" max="10800" width="7.5" style="13" customWidth="1"/>
    <col min="10801" max="10801" width="12.75" style="13" customWidth="1"/>
    <col min="10802" max="10802" width="9.375" style="13" bestFit="1" customWidth="1"/>
    <col min="10803" max="10803" width="9.375" style="13" customWidth="1"/>
    <col min="10804" max="10804" width="9.375" style="13" bestFit="1" customWidth="1"/>
    <col min="10805" max="10805" width="9.375" style="13" customWidth="1"/>
    <col min="10806" max="10806" width="9.375" style="13" bestFit="1" customWidth="1"/>
    <col min="10807" max="10807" width="9.375" style="13" customWidth="1"/>
    <col min="10808" max="10808" width="9.375" style="13" bestFit="1" customWidth="1"/>
    <col min="10809" max="10809" width="9.375" style="13" customWidth="1"/>
    <col min="10810" max="10810" width="9.375" style="13" bestFit="1" customWidth="1"/>
    <col min="10811" max="10811" width="9.375" style="13" customWidth="1"/>
    <col min="10812" max="10997" width="9" style="13"/>
    <col min="10998" max="10998" width="3" style="13" customWidth="1"/>
    <col min="10999" max="10999" width="2.5" style="13" customWidth="1"/>
    <col min="11000" max="11000" width="0" style="13" hidden="1" customWidth="1"/>
    <col min="11001" max="11001" width="11" style="13" customWidth="1"/>
    <col min="11002" max="11011" width="6.25" style="13" customWidth="1"/>
    <col min="11012" max="11012" width="4.75" style="13" customWidth="1"/>
    <col min="11013" max="11013" width="0" style="13" hidden="1" customWidth="1"/>
    <col min="11014" max="11014" width="6.875" style="13" customWidth="1"/>
    <col min="11015" max="11015" width="0" style="13" hidden="1" customWidth="1"/>
    <col min="11016" max="11016" width="5.375" style="13" customWidth="1"/>
    <col min="11017" max="11017" width="6" style="13" customWidth="1"/>
    <col min="11018" max="11018" width="6.625" style="13" customWidth="1"/>
    <col min="11019" max="11019" width="5.375" style="13" customWidth="1"/>
    <col min="11020" max="11021" width="6.375" style="13" customWidth="1"/>
    <col min="11022" max="11023" width="5.375" style="13" customWidth="1"/>
    <col min="11024" max="11024" width="0" style="13" hidden="1" customWidth="1"/>
    <col min="11025" max="11025" width="5.375" style="13" customWidth="1"/>
    <col min="11026" max="11051" width="0" style="13" hidden="1" customWidth="1"/>
    <col min="11052" max="11052" width="9.375" style="13" customWidth="1"/>
    <col min="11053" max="11055" width="0" style="13" hidden="1" customWidth="1"/>
    <col min="11056" max="11056" width="7.5" style="13" customWidth="1"/>
    <col min="11057" max="11057" width="12.75" style="13" customWidth="1"/>
    <col min="11058" max="11058" width="9.375" style="13" bestFit="1" customWidth="1"/>
    <col min="11059" max="11059" width="9.375" style="13" customWidth="1"/>
    <col min="11060" max="11060" width="9.375" style="13" bestFit="1" customWidth="1"/>
    <col min="11061" max="11061" width="9.375" style="13" customWidth="1"/>
    <col min="11062" max="11062" width="9.375" style="13" bestFit="1" customWidth="1"/>
    <col min="11063" max="11063" width="9.375" style="13" customWidth="1"/>
    <col min="11064" max="11064" width="9.375" style="13" bestFit="1" customWidth="1"/>
    <col min="11065" max="11065" width="9.375" style="13" customWidth="1"/>
    <col min="11066" max="11066" width="9.375" style="13" bestFit="1" customWidth="1"/>
    <col min="11067" max="11067" width="9.375" style="13" customWidth="1"/>
    <col min="11068" max="11253" width="9" style="13"/>
    <col min="11254" max="11254" width="3" style="13" customWidth="1"/>
    <col min="11255" max="11255" width="2.5" style="13" customWidth="1"/>
    <col min="11256" max="11256" width="0" style="13" hidden="1" customWidth="1"/>
    <col min="11257" max="11257" width="11" style="13" customWidth="1"/>
    <col min="11258" max="11267" width="6.25" style="13" customWidth="1"/>
    <col min="11268" max="11268" width="4.75" style="13" customWidth="1"/>
    <col min="11269" max="11269" width="0" style="13" hidden="1" customWidth="1"/>
    <col min="11270" max="11270" width="6.875" style="13" customWidth="1"/>
    <col min="11271" max="11271" width="0" style="13" hidden="1" customWidth="1"/>
    <col min="11272" max="11272" width="5.375" style="13" customWidth="1"/>
    <col min="11273" max="11273" width="6" style="13" customWidth="1"/>
    <col min="11274" max="11274" width="6.625" style="13" customWidth="1"/>
    <col min="11275" max="11275" width="5.375" style="13" customWidth="1"/>
    <col min="11276" max="11277" width="6.375" style="13" customWidth="1"/>
    <col min="11278" max="11279" width="5.375" style="13" customWidth="1"/>
    <col min="11280" max="11280" width="0" style="13" hidden="1" customWidth="1"/>
    <col min="11281" max="11281" width="5.375" style="13" customWidth="1"/>
    <col min="11282" max="11307" width="0" style="13" hidden="1" customWidth="1"/>
    <col min="11308" max="11308" width="9.375" style="13" customWidth="1"/>
    <col min="11309" max="11311" width="0" style="13" hidden="1" customWidth="1"/>
    <col min="11312" max="11312" width="7.5" style="13" customWidth="1"/>
    <col min="11313" max="11313" width="12.75" style="13" customWidth="1"/>
    <col min="11314" max="11314" width="9.375" style="13" bestFit="1" customWidth="1"/>
    <col min="11315" max="11315" width="9.375" style="13" customWidth="1"/>
    <col min="11316" max="11316" width="9.375" style="13" bestFit="1" customWidth="1"/>
    <col min="11317" max="11317" width="9.375" style="13" customWidth="1"/>
    <col min="11318" max="11318" width="9.375" style="13" bestFit="1" customWidth="1"/>
    <col min="11319" max="11319" width="9.375" style="13" customWidth="1"/>
    <col min="11320" max="11320" width="9.375" style="13" bestFit="1" customWidth="1"/>
    <col min="11321" max="11321" width="9.375" style="13" customWidth="1"/>
    <col min="11322" max="11322" width="9.375" style="13" bestFit="1" customWidth="1"/>
    <col min="11323" max="11323" width="9.375" style="13" customWidth="1"/>
    <col min="11324" max="11509" width="9" style="13"/>
    <col min="11510" max="11510" width="3" style="13" customWidth="1"/>
    <col min="11511" max="11511" width="2.5" style="13" customWidth="1"/>
    <col min="11512" max="11512" width="0" style="13" hidden="1" customWidth="1"/>
    <col min="11513" max="11513" width="11" style="13" customWidth="1"/>
    <col min="11514" max="11523" width="6.25" style="13" customWidth="1"/>
    <col min="11524" max="11524" width="4.75" style="13" customWidth="1"/>
    <col min="11525" max="11525" width="0" style="13" hidden="1" customWidth="1"/>
    <col min="11526" max="11526" width="6.875" style="13" customWidth="1"/>
    <col min="11527" max="11527" width="0" style="13" hidden="1" customWidth="1"/>
    <col min="11528" max="11528" width="5.375" style="13" customWidth="1"/>
    <col min="11529" max="11529" width="6" style="13" customWidth="1"/>
    <col min="11530" max="11530" width="6.625" style="13" customWidth="1"/>
    <col min="11531" max="11531" width="5.375" style="13" customWidth="1"/>
    <col min="11532" max="11533" width="6.375" style="13" customWidth="1"/>
    <col min="11534" max="11535" width="5.375" style="13" customWidth="1"/>
    <col min="11536" max="11536" width="0" style="13" hidden="1" customWidth="1"/>
    <col min="11537" max="11537" width="5.375" style="13" customWidth="1"/>
    <col min="11538" max="11563" width="0" style="13" hidden="1" customWidth="1"/>
    <col min="11564" max="11564" width="9.375" style="13" customWidth="1"/>
    <col min="11565" max="11567" width="0" style="13" hidden="1" customWidth="1"/>
    <col min="11568" max="11568" width="7.5" style="13" customWidth="1"/>
    <col min="11569" max="11569" width="12.75" style="13" customWidth="1"/>
    <col min="11570" max="11570" width="9.375" style="13" bestFit="1" customWidth="1"/>
    <col min="11571" max="11571" width="9.375" style="13" customWidth="1"/>
    <col min="11572" max="11572" width="9.375" style="13" bestFit="1" customWidth="1"/>
    <col min="11573" max="11573" width="9.375" style="13" customWidth="1"/>
    <col min="11574" max="11574" width="9.375" style="13" bestFit="1" customWidth="1"/>
    <col min="11575" max="11575" width="9.375" style="13" customWidth="1"/>
    <col min="11576" max="11576" width="9.375" style="13" bestFit="1" customWidth="1"/>
    <col min="11577" max="11577" width="9.375" style="13" customWidth="1"/>
    <col min="11578" max="11578" width="9.375" style="13" bestFit="1" customWidth="1"/>
    <col min="11579" max="11579" width="9.375" style="13" customWidth="1"/>
    <col min="11580" max="11765" width="9" style="13"/>
    <col min="11766" max="11766" width="3" style="13" customWidth="1"/>
    <col min="11767" max="11767" width="2.5" style="13" customWidth="1"/>
    <col min="11768" max="11768" width="0" style="13" hidden="1" customWidth="1"/>
    <col min="11769" max="11769" width="11" style="13" customWidth="1"/>
    <col min="11770" max="11779" width="6.25" style="13" customWidth="1"/>
    <col min="11780" max="11780" width="4.75" style="13" customWidth="1"/>
    <col min="11781" max="11781" width="0" style="13" hidden="1" customWidth="1"/>
    <col min="11782" max="11782" width="6.875" style="13" customWidth="1"/>
    <col min="11783" max="11783" width="0" style="13" hidden="1" customWidth="1"/>
    <col min="11784" max="11784" width="5.375" style="13" customWidth="1"/>
    <col min="11785" max="11785" width="6" style="13" customWidth="1"/>
    <col min="11786" max="11786" width="6.625" style="13" customWidth="1"/>
    <col min="11787" max="11787" width="5.375" style="13" customWidth="1"/>
    <col min="11788" max="11789" width="6.375" style="13" customWidth="1"/>
    <col min="11790" max="11791" width="5.375" style="13" customWidth="1"/>
    <col min="11792" max="11792" width="0" style="13" hidden="1" customWidth="1"/>
    <col min="11793" max="11793" width="5.375" style="13" customWidth="1"/>
    <col min="11794" max="11819" width="0" style="13" hidden="1" customWidth="1"/>
    <col min="11820" max="11820" width="9.375" style="13" customWidth="1"/>
    <col min="11821" max="11823" width="0" style="13" hidden="1" customWidth="1"/>
    <col min="11824" max="11824" width="7.5" style="13" customWidth="1"/>
    <col min="11825" max="11825" width="12.75" style="13" customWidth="1"/>
    <col min="11826" max="11826" width="9.375" style="13" bestFit="1" customWidth="1"/>
    <col min="11827" max="11827" width="9.375" style="13" customWidth="1"/>
    <col min="11828" max="11828" width="9.375" style="13" bestFit="1" customWidth="1"/>
    <col min="11829" max="11829" width="9.375" style="13" customWidth="1"/>
    <col min="11830" max="11830" width="9.375" style="13" bestFit="1" customWidth="1"/>
    <col min="11831" max="11831" width="9.375" style="13" customWidth="1"/>
    <col min="11832" max="11832" width="9.375" style="13" bestFit="1" customWidth="1"/>
    <col min="11833" max="11833" width="9.375" style="13" customWidth="1"/>
    <col min="11834" max="11834" width="9.375" style="13" bestFit="1" customWidth="1"/>
    <col min="11835" max="11835" width="9.375" style="13" customWidth="1"/>
    <col min="11836" max="12021" width="9" style="13"/>
    <col min="12022" max="12022" width="3" style="13" customWidth="1"/>
    <col min="12023" max="12023" width="2.5" style="13" customWidth="1"/>
    <col min="12024" max="12024" width="0" style="13" hidden="1" customWidth="1"/>
    <col min="12025" max="12025" width="11" style="13" customWidth="1"/>
    <col min="12026" max="12035" width="6.25" style="13" customWidth="1"/>
    <col min="12036" max="12036" width="4.75" style="13" customWidth="1"/>
    <col min="12037" max="12037" width="0" style="13" hidden="1" customWidth="1"/>
    <col min="12038" max="12038" width="6.875" style="13" customWidth="1"/>
    <col min="12039" max="12039" width="0" style="13" hidden="1" customWidth="1"/>
    <col min="12040" max="12040" width="5.375" style="13" customWidth="1"/>
    <col min="12041" max="12041" width="6" style="13" customWidth="1"/>
    <col min="12042" max="12042" width="6.625" style="13" customWidth="1"/>
    <col min="12043" max="12043" width="5.375" style="13" customWidth="1"/>
    <col min="12044" max="12045" width="6.375" style="13" customWidth="1"/>
    <col min="12046" max="12047" width="5.375" style="13" customWidth="1"/>
    <col min="12048" max="12048" width="0" style="13" hidden="1" customWidth="1"/>
    <col min="12049" max="12049" width="5.375" style="13" customWidth="1"/>
    <col min="12050" max="12075" width="0" style="13" hidden="1" customWidth="1"/>
    <col min="12076" max="12076" width="9.375" style="13" customWidth="1"/>
    <col min="12077" max="12079" width="0" style="13" hidden="1" customWidth="1"/>
    <col min="12080" max="12080" width="7.5" style="13" customWidth="1"/>
    <col min="12081" max="12081" width="12.75" style="13" customWidth="1"/>
    <col min="12082" max="12082" width="9.375" style="13" bestFit="1" customWidth="1"/>
    <col min="12083" max="12083" width="9.375" style="13" customWidth="1"/>
    <col min="12084" max="12084" width="9.375" style="13" bestFit="1" customWidth="1"/>
    <col min="12085" max="12085" width="9.375" style="13" customWidth="1"/>
    <col min="12086" max="12086" width="9.375" style="13" bestFit="1" customWidth="1"/>
    <col min="12087" max="12087" width="9.375" style="13" customWidth="1"/>
    <col min="12088" max="12088" width="9.375" style="13" bestFit="1" customWidth="1"/>
    <col min="12089" max="12089" width="9.375" style="13" customWidth="1"/>
    <col min="12090" max="12090" width="9.375" style="13" bestFit="1" customWidth="1"/>
    <col min="12091" max="12091" width="9.375" style="13" customWidth="1"/>
    <col min="12092" max="12277" width="9" style="13"/>
    <col min="12278" max="12278" width="3" style="13" customWidth="1"/>
    <col min="12279" max="12279" width="2.5" style="13" customWidth="1"/>
    <col min="12280" max="12280" width="0" style="13" hidden="1" customWidth="1"/>
    <col min="12281" max="12281" width="11" style="13" customWidth="1"/>
    <col min="12282" max="12291" width="6.25" style="13" customWidth="1"/>
    <col min="12292" max="12292" width="4.75" style="13" customWidth="1"/>
    <col min="12293" max="12293" width="0" style="13" hidden="1" customWidth="1"/>
    <col min="12294" max="12294" width="6.875" style="13" customWidth="1"/>
    <col min="12295" max="12295" width="0" style="13" hidden="1" customWidth="1"/>
    <col min="12296" max="12296" width="5.375" style="13" customWidth="1"/>
    <col min="12297" max="12297" width="6" style="13" customWidth="1"/>
    <col min="12298" max="12298" width="6.625" style="13" customWidth="1"/>
    <col min="12299" max="12299" width="5.375" style="13" customWidth="1"/>
    <col min="12300" max="12301" width="6.375" style="13" customWidth="1"/>
    <col min="12302" max="12303" width="5.375" style="13" customWidth="1"/>
    <col min="12304" max="12304" width="0" style="13" hidden="1" customWidth="1"/>
    <col min="12305" max="12305" width="5.375" style="13" customWidth="1"/>
    <col min="12306" max="12331" width="0" style="13" hidden="1" customWidth="1"/>
    <col min="12332" max="12332" width="9.375" style="13" customWidth="1"/>
    <col min="12333" max="12335" width="0" style="13" hidden="1" customWidth="1"/>
    <col min="12336" max="12336" width="7.5" style="13" customWidth="1"/>
    <col min="12337" max="12337" width="12.75" style="13" customWidth="1"/>
    <col min="12338" max="12338" width="9.375" style="13" bestFit="1" customWidth="1"/>
    <col min="12339" max="12339" width="9.375" style="13" customWidth="1"/>
    <col min="12340" max="12340" width="9.375" style="13" bestFit="1" customWidth="1"/>
    <col min="12341" max="12341" width="9.375" style="13" customWidth="1"/>
    <col min="12342" max="12342" width="9.375" style="13" bestFit="1" customWidth="1"/>
    <col min="12343" max="12343" width="9.375" style="13" customWidth="1"/>
    <col min="12344" max="12344" width="9.375" style="13" bestFit="1" customWidth="1"/>
    <col min="12345" max="12345" width="9.375" style="13" customWidth="1"/>
    <col min="12346" max="12346" width="9.375" style="13" bestFit="1" customWidth="1"/>
    <col min="12347" max="12347" width="9.375" style="13" customWidth="1"/>
    <col min="12348" max="12533" width="9" style="13"/>
    <col min="12534" max="12534" width="3" style="13" customWidth="1"/>
    <col min="12535" max="12535" width="2.5" style="13" customWidth="1"/>
    <col min="12536" max="12536" width="0" style="13" hidden="1" customWidth="1"/>
    <col min="12537" max="12537" width="11" style="13" customWidth="1"/>
    <col min="12538" max="12547" width="6.25" style="13" customWidth="1"/>
    <col min="12548" max="12548" width="4.75" style="13" customWidth="1"/>
    <col min="12549" max="12549" width="0" style="13" hidden="1" customWidth="1"/>
    <col min="12550" max="12550" width="6.875" style="13" customWidth="1"/>
    <col min="12551" max="12551" width="0" style="13" hidden="1" customWidth="1"/>
    <col min="12552" max="12552" width="5.375" style="13" customWidth="1"/>
    <col min="12553" max="12553" width="6" style="13" customWidth="1"/>
    <col min="12554" max="12554" width="6.625" style="13" customWidth="1"/>
    <col min="12555" max="12555" width="5.375" style="13" customWidth="1"/>
    <col min="12556" max="12557" width="6.375" style="13" customWidth="1"/>
    <col min="12558" max="12559" width="5.375" style="13" customWidth="1"/>
    <col min="12560" max="12560" width="0" style="13" hidden="1" customWidth="1"/>
    <col min="12561" max="12561" width="5.375" style="13" customWidth="1"/>
    <col min="12562" max="12587" width="0" style="13" hidden="1" customWidth="1"/>
    <col min="12588" max="12588" width="9.375" style="13" customWidth="1"/>
    <col min="12589" max="12591" width="0" style="13" hidden="1" customWidth="1"/>
    <col min="12592" max="12592" width="7.5" style="13" customWidth="1"/>
    <col min="12593" max="12593" width="12.75" style="13" customWidth="1"/>
    <col min="12594" max="12594" width="9.375" style="13" bestFit="1" customWidth="1"/>
    <col min="12595" max="12595" width="9.375" style="13" customWidth="1"/>
    <col min="12596" max="12596" width="9.375" style="13" bestFit="1" customWidth="1"/>
    <col min="12597" max="12597" width="9.375" style="13" customWidth="1"/>
    <col min="12598" max="12598" width="9.375" style="13" bestFit="1" customWidth="1"/>
    <col min="12599" max="12599" width="9.375" style="13" customWidth="1"/>
    <col min="12600" max="12600" width="9.375" style="13" bestFit="1" customWidth="1"/>
    <col min="12601" max="12601" width="9.375" style="13" customWidth="1"/>
    <col min="12602" max="12602" width="9.375" style="13" bestFit="1" customWidth="1"/>
    <col min="12603" max="12603" width="9.375" style="13" customWidth="1"/>
    <col min="12604" max="12789" width="9" style="13"/>
    <col min="12790" max="12790" width="3" style="13" customWidth="1"/>
    <col min="12791" max="12791" width="2.5" style="13" customWidth="1"/>
    <col min="12792" max="12792" width="0" style="13" hidden="1" customWidth="1"/>
    <col min="12793" max="12793" width="11" style="13" customWidth="1"/>
    <col min="12794" max="12803" width="6.25" style="13" customWidth="1"/>
    <col min="12804" max="12804" width="4.75" style="13" customWidth="1"/>
    <col min="12805" max="12805" width="0" style="13" hidden="1" customWidth="1"/>
    <col min="12806" max="12806" width="6.875" style="13" customWidth="1"/>
    <col min="12807" max="12807" width="0" style="13" hidden="1" customWidth="1"/>
    <col min="12808" max="12808" width="5.375" style="13" customWidth="1"/>
    <col min="12809" max="12809" width="6" style="13" customWidth="1"/>
    <col min="12810" max="12810" width="6.625" style="13" customWidth="1"/>
    <col min="12811" max="12811" width="5.375" style="13" customWidth="1"/>
    <col min="12812" max="12813" width="6.375" style="13" customWidth="1"/>
    <col min="12814" max="12815" width="5.375" style="13" customWidth="1"/>
    <col min="12816" max="12816" width="0" style="13" hidden="1" customWidth="1"/>
    <col min="12817" max="12817" width="5.375" style="13" customWidth="1"/>
    <col min="12818" max="12843" width="0" style="13" hidden="1" customWidth="1"/>
    <col min="12844" max="12844" width="9.375" style="13" customWidth="1"/>
    <col min="12845" max="12847" width="0" style="13" hidden="1" customWidth="1"/>
    <col min="12848" max="12848" width="7.5" style="13" customWidth="1"/>
    <col min="12849" max="12849" width="12.75" style="13" customWidth="1"/>
    <col min="12850" max="12850" width="9.375" style="13" bestFit="1" customWidth="1"/>
    <col min="12851" max="12851" width="9.375" style="13" customWidth="1"/>
    <col min="12852" max="12852" width="9.375" style="13" bestFit="1" customWidth="1"/>
    <col min="12853" max="12853" width="9.375" style="13" customWidth="1"/>
    <col min="12854" max="12854" width="9.375" style="13" bestFit="1" customWidth="1"/>
    <col min="12855" max="12855" width="9.375" style="13" customWidth="1"/>
    <col min="12856" max="12856" width="9.375" style="13" bestFit="1" customWidth="1"/>
    <col min="12857" max="12857" width="9.375" style="13" customWidth="1"/>
    <col min="12858" max="12858" width="9.375" style="13" bestFit="1" customWidth="1"/>
    <col min="12859" max="12859" width="9.375" style="13" customWidth="1"/>
    <col min="12860" max="13045" width="9" style="13"/>
    <col min="13046" max="13046" width="3" style="13" customWidth="1"/>
    <col min="13047" max="13047" width="2.5" style="13" customWidth="1"/>
    <col min="13048" max="13048" width="0" style="13" hidden="1" customWidth="1"/>
    <col min="13049" max="13049" width="11" style="13" customWidth="1"/>
    <col min="13050" max="13059" width="6.25" style="13" customWidth="1"/>
    <col min="13060" max="13060" width="4.75" style="13" customWidth="1"/>
    <col min="13061" max="13061" width="0" style="13" hidden="1" customWidth="1"/>
    <col min="13062" max="13062" width="6.875" style="13" customWidth="1"/>
    <col min="13063" max="13063" width="0" style="13" hidden="1" customWidth="1"/>
    <col min="13064" max="13064" width="5.375" style="13" customWidth="1"/>
    <col min="13065" max="13065" width="6" style="13" customWidth="1"/>
    <col min="13066" max="13066" width="6.625" style="13" customWidth="1"/>
    <col min="13067" max="13067" width="5.375" style="13" customWidth="1"/>
    <col min="13068" max="13069" width="6.375" style="13" customWidth="1"/>
    <col min="13070" max="13071" width="5.375" style="13" customWidth="1"/>
    <col min="13072" max="13072" width="0" style="13" hidden="1" customWidth="1"/>
    <col min="13073" max="13073" width="5.375" style="13" customWidth="1"/>
    <col min="13074" max="13099" width="0" style="13" hidden="1" customWidth="1"/>
    <col min="13100" max="13100" width="9.375" style="13" customWidth="1"/>
    <col min="13101" max="13103" width="0" style="13" hidden="1" customWidth="1"/>
    <col min="13104" max="13104" width="7.5" style="13" customWidth="1"/>
    <col min="13105" max="13105" width="12.75" style="13" customWidth="1"/>
    <col min="13106" max="13106" width="9.375" style="13" bestFit="1" customWidth="1"/>
    <col min="13107" max="13107" width="9.375" style="13" customWidth="1"/>
    <col min="13108" max="13108" width="9.375" style="13" bestFit="1" customWidth="1"/>
    <col min="13109" max="13109" width="9.375" style="13" customWidth="1"/>
    <col min="13110" max="13110" width="9.375" style="13" bestFit="1" customWidth="1"/>
    <col min="13111" max="13111" width="9.375" style="13" customWidth="1"/>
    <col min="13112" max="13112" width="9.375" style="13" bestFit="1" customWidth="1"/>
    <col min="13113" max="13113" width="9.375" style="13" customWidth="1"/>
    <col min="13114" max="13114" width="9.375" style="13" bestFit="1" customWidth="1"/>
    <col min="13115" max="13115" width="9.375" style="13" customWidth="1"/>
    <col min="13116" max="13301" width="9" style="13"/>
    <col min="13302" max="13302" width="3" style="13" customWidth="1"/>
    <col min="13303" max="13303" width="2.5" style="13" customWidth="1"/>
    <col min="13304" max="13304" width="0" style="13" hidden="1" customWidth="1"/>
    <col min="13305" max="13305" width="11" style="13" customWidth="1"/>
    <col min="13306" max="13315" width="6.25" style="13" customWidth="1"/>
    <col min="13316" max="13316" width="4.75" style="13" customWidth="1"/>
    <col min="13317" max="13317" width="0" style="13" hidden="1" customWidth="1"/>
    <col min="13318" max="13318" width="6.875" style="13" customWidth="1"/>
    <col min="13319" max="13319" width="0" style="13" hidden="1" customWidth="1"/>
    <col min="13320" max="13320" width="5.375" style="13" customWidth="1"/>
    <col min="13321" max="13321" width="6" style="13" customWidth="1"/>
    <col min="13322" max="13322" width="6.625" style="13" customWidth="1"/>
    <col min="13323" max="13323" width="5.375" style="13" customWidth="1"/>
    <col min="13324" max="13325" width="6.375" style="13" customWidth="1"/>
    <col min="13326" max="13327" width="5.375" style="13" customWidth="1"/>
    <col min="13328" max="13328" width="0" style="13" hidden="1" customWidth="1"/>
    <col min="13329" max="13329" width="5.375" style="13" customWidth="1"/>
    <col min="13330" max="13355" width="0" style="13" hidden="1" customWidth="1"/>
    <col min="13356" max="13356" width="9.375" style="13" customWidth="1"/>
    <col min="13357" max="13359" width="0" style="13" hidden="1" customWidth="1"/>
    <col min="13360" max="13360" width="7.5" style="13" customWidth="1"/>
    <col min="13361" max="13361" width="12.75" style="13" customWidth="1"/>
    <col min="13362" max="13362" width="9.375" style="13" bestFit="1" customWidth="1"/>
    <col min="13363" max="13363" width="9.375" style="13" customWidth="1"/>
    <col min="13364" max="13364" width="9.375" style="13" bestFit="1" customWidth="1"/>
    <col min="13365" max="13365" width="9.375" style="13" customWidth="1"/>
    <col min="13366" max="13366" width="9.375" style="13" bestFit="1" customWidth="1"/>
    <col min="13367" max="13367" width="9.375" style="13" customWidth="1"/>
    <col min="13368" max="13368" width="9.375" style="13" bestFit="1" customWidth="1"/>
    <col min="13369" max="13369" width="9.375" style="13" customWidth="1"/>
    <col min="13370" max="13370" width="9.375" style="13" bestFit="1" customWidth="1"/>
    <col min="13371" max="13371" width="9.375" style="13" customWidth="1"/>
    <col min="13372" max="13557" width="9" style="13"/>
    <col min="13558" max="13558" width="3" style="13" customWidth="1"/>
    <col min="13559" max="13559" width="2.5" style="13" customWidth="1"/>
    <col min="13560" max="13560" width="0" style="13" hidden="1" customWidth="1"/>
    <col min="13561" max="13561" width="11" style="13" customWidth="1"/>
    <col min="13562" max="13571" width="6.25" style="13" customWidth="1"/>
    <col min="13572" max="13572" width="4.75" style="13" customWidth="1"/>
    <col min="13573" max="13573" width="0" style="13" hidden="1" customWidth="1"/>
    <col min="13574" max="13574" width="6.875" style="13" customWidth="1"/>
    <col min="13575" max="13575" width="0" style="13" hidden="1" customWidth="1"/>
    <col min="13576" max="13576" width="5.375" style="13" customWidth="1"/>
    <col min="13577" max="13577" width="6" style="13" customWidth="1"/>
    <col min="13578" max="13578" width="6.625" style="13" customWidth="1"/>
    <col min="13579" max="13579" width="5.375" style="13" customWidth="1"/>
    <col min="13580" max="13581" width="6.375" style="13" customWidth="1"/>
    <col min="13582" max="13583" width="5.375" style="13" customWidth="1"/>
    <col min="13584" max="13584" width="0" style="13" hidden="1" customWidth="1"/>
    <col min="13585" max="13585" width="5.375" style="13" customWidth="1"/>
    <col min="13586" max="13611" width="0" style="13" hidden="1" customWidth="1"/>
    <col min="13612" max="13612" width="9.375" style="13" customWidth="1"/>
    <col min="13613" max="13615" width="0" style="13" hidden="1" customWidth="1"/>
    <col min="13616" max="13616" width="7.5" style="13" customWidth="1"/>
    <col min="13617" max="13617" width="12.75" style="13" customWidth="1"/>
    <col min="13618" max="13618" width="9.375" style="13" bestFit="1" customWidth="1"/>
    <col min="13619" max="13619" width="9.375" style="13" customWidth="1"/>
    <col min="13620" max="13620" width="9.375" style="13" bestFit="1" customWidth="1"/>
    <col min="13621" max="13621" width="9.375" style="13" customWidth="1"/>
    <col min="13622" max="13622" width="9.375" style="13" bestFit="1" customWidth="1"/>
    <col min="13623" max="13623" width="9.375" style="13" customWidth="1"/>
    <col min="13624" max="13624" width="9.375" style="13" bestFit="1" customWidth="1"/>
    <col min="13625" max="13625" width="9.375" style="13" customWidth="1"/>
    <col min="13626" max="13626" width="9.375" style="13" bestFit="1" customWidth="1"/>
    <col min="13627" max="13627" width="9.375" style="13" customWidth="1"/>
    <col min="13628" max="13813" width="9" style="13"/>
    <col min="13814" max="13814" width="3" style="13" customWidth="1"/>
    <col min="13815" max="13815" width="2.5" style="13" customWidth="1"/>
    <col min="13816" max="13816" width="0" style="13" hidden="1" customWidth="1"/>
    <col min="13817" max="13817" width="11" style="13" customWidth="1"/>
    <col min="13818" max="13827" width="6.25" style="13" customWidth="1"/>
    <col min="13828" max="13828" width="4.75" style="13" customWidth="1"/>
    <col min="13829" max="13829" width="0" style="13" hidden="1" customWidth="1"/>
    <col min="13830" max="13830" width="6.875" style="13" customWidth="1"/>
    <col min="13831" max="13831" width="0" style="13" hidden="1" customWidth="1"/>
    <col min="13832" max="13832" width="5.375" style="13" customWidth="1"/>
    <col min="13833" max="13833" width="6" style="13" customWidth="1"/>
    <col min="13834" max="13834" width="6.625" style="13" customWidth="1"/>
    <col min="13835" max="13835" width="5.375" style="13" customWidth="1"/>
    <col min="13836" max="13837" width="6.375" style="13" customWidth="1"/>
    <col min="13838" max="13839" width="5.375" style="13" customWidth="1"/>
    <col min="13840" max="13840" width="0" style="13" hidden="1" customWidth="1"/>
    <col min="13841" max="13841" width="5.375" style="13" customWidth="1"/>
    <col min="13842" max="13867" width="0" style="13" hidden="1" customWidth="1"/>
    <col min="13868" max="13868" width="9.375" style="13" customWidth="1"/>
    <col min="13869" max="13871" width="0" style="13" hidden="1" customWidth="1"/>
    <col min="13872" max="13872" width="7.5" style="13" customWidth="1"/>
    <col min="13873" max="13873" width="12.75" style="13" customWidth="1"/>
    <col min="13874" max="13874" width="9.375" style="13" bestFit="1" customWidth="1"/>
    <col min="13875" max="13875" width="9.375" style="13" customWidth="1"/>
    <col min="13876" max="13876" width="9.375" style="13" bestFit="1" customWidth="1"/>
    <col min="13877" max="13877" width="9.375" style="13" customWidth="1"/>
    <col min="13878" max="13878" width="9.375" style="13" bestFit="1" customWidth="1"/>
    <col min="13879" max="13879" width="9.375" style="13" customWidth="1"/>
    <col min="13880" max="13880" width="9.375" style="13" bestFit="1" customWidth="1"/>
    <col min="13881" max="13881" width="9.375" style="13" customWidth="1"/>
    <col min="13882" max="13882" width="9.375" style="13" bestFit="1" customWidth="1"/>
    <col min="13883" max="13883" width="9.375" style="13" customWidth="1"/>
    <col min="13884" max="14069" width="9" style="13"/>
    <col min="14070" max="14070" width="3" style="13" customWidth="1"/>
    <col min="14071" max="14071" width="2.5" style="13" customWidth="1"/>
    <col min="14072" max="14072" width="0" style="13" hidden="1" customWidth="1"/>
    <col min="14073" max="14073" width="11" style="13" customWidth="1"/>
    <col min="14074" max="14083" width="6.25" style="13" customWidth="1"/>
    <col min="14084" max="14084" width="4.75" style="13" customWidth="1"/>
    <col min="14085" max="14085" width="0" style="13" hidden="1" customWidth="1"/>
    <col min="14086" max="14086" width="6.875" style="13" customWidth="1"/>
    <col min="14087" max="14087" width="0" style="13" hidden="1" customWidth="1"/>
    <col min="14088" max="14088" width="5.375" style="13" customWidth="1"/>
    <col min="14089" max="14089" width="6" style="13" customWidth="1"/>
    <col min="14090" max="14090" width="6.625" style="13" customWidth="1"/>
    <col min="14091" max="14091" width="5.375" style="13" customWidth="1"/>
    <col min="14092" max="14093" width="6.375" style="13" customWidth="1"/>
    <col min="14094" max="14095" width="5.375" style="13" customWidth="1"/>
    <col min="14096" max="14096" width="0" style="13" hidden="1" customWidth="1"/>
    <col min="14097" max="14097" width="5.375" style="13" customWidth="1"/>
    <col min="14098" max="14123" width="0" style="13" hidden="1" customWidth="1"/>
    <col min="14124" max="14124" width="9.375" style="13" customWidth="1"/>
    <col min="14125" max="14127" width="0" style="13" hidden="1" customWidth="1"/>
    <col min="14128" max="14128" width="7.5" style="13" customWidth="1"/>
    <col min="14129" max="14129" width="12.75" style="13" customWidth="1"/>
    <col min="14130" max="14130" width="9.375" style="13" bestFit="1" customWidth="1"/>
    <col min="14131" max="14131" width="9.375" style="13" customWidth="1"/>
    <col min="14132" max="14132" width="9.375" style="13" bestFit="1" customWidth="1"/>
    <col min="14133" max="14133" width="9.375" style="13" customWidth="1"/>
    <col min="14134" max="14134" width="9.375" style="13" bestFit="1" customWidth="1"/>
    <col min="14135" max="14135" width="9.375" style="13" customWidth="1"/>
    <col min="14136" max="14136" width="9.375" style="13" bestFit="1" customWidth="1"/>
    <col min="14137" max="14137" width="9.375" style="13" customWidth="1"/>
    <col min="14138" max="14138" width="9.375" style="13" bestFit="1" customWidth="1"/>
    <col min="14139" max="14139" width="9.375" style="13" customWidth="1"/>
    <col min="14140" max="14325" width="9" style="13"/>
    <col min="14326" max="14326" width="3" style="13" customWidth="1"/>
    <col min="14327" max="14327" width="2.5" style="13" customWidth="1"/>
    <col min="14328" max="14328" width="0" style="13" hidden="1" customWidth="1"/>
    <col min="14329" max="14329" width="11" style="13" customWidth="1"/>
    <col min="14330" max="14339" width="6.25" style="13" customWidth="1"/>
    <col min="14340" max="14340" width="4.75" style="13" customWidth="1"/>
    <col min="14341" max="14341" width="0" style="13" hidden="1" customWidth="1"/>
    <col min="14342" max="14342" width="6.875" style="13" customWidth="1"/>
    <col min="14343" max="14343" width="0" style="13" hidden="1" customWidth="1"/>
    <col min="14344" max="14344" width="5.375" style="13" customWidth="1"/>
    <col min="14345" max="14345" width="6" style="13" customWidth="1"/>
    <col min="14346" max="14346" width="6.625" style="13" customWidth="1"/>
    <col min="14347" max="14347" width="5.375" style="13" customWidth="1"/>
    <col min="14348" max="14349" width="6.375" style="13" customWidth="1"/>
    <col min="14350" max="14351" width="5.375" style="13" customWidth="1"/>
    <col min="14352" max="14352" width="0" style="13" hidden="1" customWidth="1"/>
    <col min="14353" max="14353" width="5.375" style="13" customWidth="1"/>
    <col min="14354" max="14379" width="0" style="13" hidden="1" customWidth="1"/>
    <col min="14380" max="14380" width="9.375" style="13" customWidth="1"/>
    <col min="14381" max="14383" width="0" style="13" hidden="1" customWidth="1"/>
    <col min="14384" max="14384" width="7.5" style="13" customWidth="1"/>
    <col min="14385" max="14385" width="12.75" style="13" customWidth="1"/>
    <col min="14386" max="14386" width="9.375" style="13" bestFit="1" customWidth="1"/>
    <col min="14387" max="14387" width="9.375" style="13" customWidth="1"/>
    <col min="14388" max="14388" width="9.375" style="13" bestFit="1" customWidth="1"/>
    <col min="14389" max="14389" width="9.375" style="13" customWidth="1"/>
    <col min="14390" max="14390" width="9.375" style="13" bestFit="1" customWidth="1"/>
    <col min="14391" max="14391" width="9.375" style="13" customWidth="1"/>
    <col min="14392" max="14392" width="9.375" style="13" bestFit="1" customWidth="1"/>
    <col min="14393" max="14393" width="9.375" style="13" customWidth="1"/>
    <col min="14394" max="14394" width="9.375" style="13" bestFit="1" customWidth="1"/>
    <col min="14395" max="14395" width="9.375" style="13" customWidth="1"/>
    <col min="14396" max="14581" width="9" style="13"/>
    <col min="14582" max="14582" width="3" style="13" customWidth="1"/>
    <col min="14583" max="14583" width="2.5" style="13" customWidth="1"/>
    <col min="14584" max="14584" width="0" style="13" hidden="1" customWidth="1"/>
    <col min="14585" max="14585" width="11" style="13" customWidth="1"/>
    <col min="14586" max="14595" width="6.25" style="13" customWidth="1"/>
    <col min="14596" max="14596" width="4.75" style="13" customWidth="1"/>
    <col min="14597" max="14597" width="0" style="13" hidden="1" customWidth="1"/>
    <col min="14598" max="14598" width="6.875" style="13" customWidth="1"/>
    <col min="14599" max="14599" width="0" style="13" hidden="1" customWidth="1"/>
    <col min="14600" max="14600" width="5.375" style="13" customWidth="1"/>
    <col min="14601" max="14601" width="6" style="13" customWidth="1"/>
    <col min="14602" max="14602" width="6.625" style="13" customWidth="1"/>
    <col min="14603" max="14603" width="5.375" style="13" customWidth="1"/>
    <col min="14604" max="14605" width="6.375" style="13" customWidth="1"/>
    <col min="14606" max="14607" width="5.375" style="13" customWidth="1"/>
    <col min="14608" max="14608" width="0" style="13" hidden="1" customWidth="1"/>
    <col min="14609" max="14609" width="5.375" style="13" customWidth="1"/>
    <col min="14610" max="14635" width="0" style="13" hidden="1" customWidth="1"/>
    <col min="14636" max="14636" width="9.375" style="13" customWidth="1"/>
    <col min="14637" max="14639" width="0" style="13" hidden="1" customWidth="1"/>
    <col min="14640" max="14640" width="7.5" style="13" customWidth="1"/>
    <col min="14641" max="14641" width="12.75" style="13" customWidth="1"/>
    <col min="14642" max="14642" width="9.375" style="13" bestFit="1" customWidth="1"/>
    <col min="14643" max="14643" width="9.375" style="13" customWidth="1"/>
    <col min="14644" max="14644" width="9.375" style="13" bestFit="1" customWidth="1"/>
    <col min="14645" max="14645" width="9.375" style="13" customWidth="1"/>
    <col min="14646" max="14646" width="9.375" style="13" bestFit="1" customWidth="1"/>
    <col min="14647" max="14647" width="9.375" style="13" customWidth="1"/>
    <col min="14648" max="14648" width="9.375" style="13" bestFit="1" customWidth="1"/>
    <col min="14649" max="14649" width="9.375" style="13" customWidth="1"/>
    <col min="14650" max="14650" width="9.375" style="13" bestFit="1" customWidth="1"/>
    <col min="14651" max="14651" width="9.375" style="13" customWidth="1"/>
    <col min="14652" max="14837" width="9" style="13"/>
    <col min="14838" max="14838" width="3" style="13" customWidth="1"/>
    <col min="14839" max="14839" width="2.5" style="13" customWidth="1"/>
    <col min="14840" max="14840" width="0" style="13" hidden="1" customWidth="1"/>
    <col min="14841" max="14841" width="11" style="13" customWidth="1"/>
    <col min="14842" max="14851" width="6.25" style="13" customWidth="1"/>
    <col min="14852" max="14852" width="4.75" style="13" customWidth="1"/>
    <col min="14853" max="14853" width="0" style="13" hidden="1" customWidth="1"/>
    <col min="14854" max="14854" width="6.875" style="13" customWidth="1"/>
    <col min="14855" max="14855" width="0" style="13" hidden="1" customWidth="1"/>
    <col min="14856" max="14856" width="5.375" style="13" customWidth="1"/>
    <col min="14857" max="14857" width="6" style="13" customWidth="1"/>
    <col min="14858" max="14858" width="6.625" style="13" customWidth="1"/>
    <col min="14859" max="14859" width="5.375" style="13" customWidth="1"/>
    <col min="14860" max="14861" width="6.375" style="13" customWidth="1"/>
    <col min="14862" max="14863" width="5.375" style="13" customWidth="1"/>
    <col min="14864" max="14864" width="0" style="13" hidden="1" customWidth="1"/>
    <col min="14865" max="14865" width="5.375" style="13" customWidth="1"/>
    <col min="14866" max="14891" width="0" style="13" hidden="1" customWidth="1"/>
    <col min="14892" max="14892" width="9.375" style="13" customWidth="1"/>
    <col min="14893" max="14895" width="0" style="13" hidden="1" customWidth="1"/>
    <col min="14896" max="14896" width="7.5" style="13" customWidth="1"/>
    <col min="14897" max="14897" width="12.75" style="13" customWidth="1"/>
    <col min="14898" max="14898" width="9.375" style="13" bestFit="1" customWidth="1"/>
    <col min="14899" max="14899" width="9.375" style="13" customWidth="1"/>
    <col min="14900" max="14900" width="9.375" style="13" bestFit="1" customWidth="1"/>
    <col min="14901" max="14901" width="9.375" style="13" customWidth="1"/>
    <col min="14902" max="14902" width="9.375" style="13" bestFit="1" customWidth="1"/>
    <col min="14903" max="14903" width="9.375" style="13" customWidth="1"/>
    <col min="14904" max="14904" width="9.375" style="13" bestFit="1" customWidth="1"/>
    <col min="14905" max="14905" width="9.375" style="13" customWidth="1"/>
    <col min="14906" max="14906" width="9.375" style="13" bestFit="1" customWidth="1"/>
    <col min="14907" max="14907" width="9.375" style="13" customWidth="1"/>
    <col min="14908" max="15093" width="9" style="13"/>
    <col min="15094" max="15094" width="3" style="13" customWidth="1"/>
    <col min="15095" max="15095" width="2.5" style="13" customWidth="1"/>
    <col min="15096" max="15096" width="0" style="13" hidden="1" customWidth="1"/>
    <col min="15097" max="15097" width="11" style="13" customWidth="1"/>
    <col min="15098" max="15107" width="6.25" style="13" customWidth="1"/>
    <col min="15108" max="15108" width="4.75" style="13" customWidth="1"/>
    <col min="15109" max="15109" width="0" style="13" hidden="1" customWidth="1"/>
    <col min="15110" max="15110" width="6.875" style="13" customWidth="1"/>
    <col min="15111" max="15111" width="0" style="13" hidden="1" customWidth="1"/>
    <col min="15112" max="15112" width="5.375" style="13" customWidth="1"/>
    <col min="15113" max="15113" width="6" style="13" customWidth="1"/>
    <col min="15114" max="15114" width="6.625" style="13" customWidth="1"/>
    <col min="15115" max="15115" width="5.375" style="13" customWidth="1"/>
    <col min="15116" max="15117" width="6.375" style="13" customWidth="1"/>
    <col min="15118" max="15119" width="5.375" style="13" customWidth="1"/>
    <col min="15120" max="15120" width="0" style="13" hidden="1" customWidth="1"/>
    <col min="15121" max="15121" width="5.375" style="13" customWidth="1"/>
    <col min="15122" max="15147" width="0" style="13" hidden="1" customWidth="1"/>
    <col min="15148" max="15148" width="9.375" style="13" customWidth="1"/>
    <col min="15149" max="15151" width="0" style="13" hidden="1" customWidth="1"/>
    <col min="15152" max="15152" width="7.5" style="13" customWidth="1"/>
    <col min="15153" max="15153" width="12.75" style="13" customWidth="1"/>
    <col min="15154" max="15154" width="9.375" style="13" bestFit="1" customWidth="1"/>
    <col min="15155" max="15155" width="9.375" style="13" customWidth="1"/>
    <col min="15156" max="15156" width="9.375" style="13" bestFit="1" customWidth="1"/>
    <col min="15157" max="15157" width="9.375" style="13" customWidth="1"/>
    <col min="15158" max="15158" width="9.375" style="13" bestFit="1" customWidth="1"/>
    <col min="15159" max="15159" width="9.375" style="13" customWidth="1"/>
    <col min="15160" max="15160" width="9.375" style="13" bestFit="1" customWidth="1"/>
    <col min="15161" max="15161" width="9.375" style="13" customWidth="1"/>
    <col min="15162" max="15162" width="9.375" style="13" bestFit="1" customWidth="1"/>
    <col min="15163" max="15163" width="9.375" style="13" customWidth="1"/>
    <col min="15164" max="15349" width="9" style="13"/>
    <col min="15350" max="15350" width="3" style="13" customWidth="1"/>
    <col min="15351" max="15351" width="2.5" style="13" customWidth="1"/>
    <col min="15352" max="15352" width="0" style="13" hidden="1" customWidth="1"/>
    <col min="15353" max="15353" width="11" style="13" customWidth="1"/>
    <col min="15354" max="15363" width="6.25" style="13" customWidth="1"/>
    <col min="15364" max="15364" width="4.75" style="13" customWidth="1"/>
    <col min="15365" max="15365" width="0" style="13" hidden="1" customWidth="1"/>
    <col min="15366" max="15366" width="6.875" style="13" customWidth="1"/>
    <col min="15367" max="15367" width="0" style="13" hidden="1" customWidth="1"/>
    <col min="15368" max="15368" width="5.375" style="13" customWidth="1"/>
    <col min="15369" max="15369" width="6" style="13" customWidth="1"/>
    <col min="15370" max="15370" width="6.625" style="13" customWidth="1"/>
    <col min="15371" max="15371" width="5.375" style="13" customWidth="1"/>
    <col min="15372" max="15373" width="6.375" style="13" customWidth="1"/>
    <col min="15374" max="15375" width="5.375" style="13" customWidth="1"/>
    <col min="15376" max="15376" width="0" style="13" hidden="1" customWidth="1"/>
    <col min="15377" max="15377" width="5.375" style="13" customWidth="1"/>
    <col min="15378" max="15403" width="0" style="13" hidden="1" customWidth="1"/>
    <col min="15404" max="15404" width="9.375" style="13" customWidth="1"/>
    <col min="15405" max="15407" width="0" style="13" hidden="1" customWidth="1"/>
    <col min="15408" max="15408" width="7.5" style="13" customWidth="1"/>
    <col min="15409" max="15409" width="12.75" style="13" customWidth="1"/>
    <col min="15410" max="15410" width="9.375" style="13" bestFit="1" customWidth="1"/>
    <col min="15411" max="15411" width="9.375" style="13" customWidth="1"/>
    <col min="15412" max="15412" width="9.375" style="13" bestFit="1" customWidth="1"/>
    <col min="15413" max="15413" width="9.375" style="13" customWidth="1"/>
    <col min="15414" max="15414" width="9.375" style="13" bestFit="1" customWidth="1"/>
    <col min="15415" max="15415" width="9.375" style="13" customWidth="1"/>
    <col min="15416" max="15416" width="9.375" style="13" bestFit="1" customWidth="1"/>
    <col min="15417" max="15417" width="9.375" style="13" customWidth="1"/>
    <col min="15418" max="15418" width="9.375" style="13" bestFit="1" customWidth="1"/>
    <col min="15419" max="15419" width="9.375" style="13" customWidth="1"/>
    <col min="15420" max="15605" width="9" style="13"/>
    <col min="15606" max="15606" width="3" style="13" customWidth="1"/>
    <col min="15607" max="15607" width="2.5" style="13" customWidth="1"/>
    <col min="15608" max="15608" width="0" style="13" hidden="1" customWidth="1"/>
    <col min="15609" max="15609" width="11" style="13" customWidth="1"/>
    <col min="15610" max="15619" width="6.25" style="13" customWidth="1"/>
    <col min="15620" max="15620" width="4.75" style="13" customWidth="1"/>
    <col min="15621" max="15621" width="0" style="13" hidden="1" customWidth="1"/>
    <col min="15622" max="15622" width="6.875" style="13" customWidth="1"/>
    <col min="15623" max="15623" width="0" style="13" hidden="1" customWidth="1"/>
    <col min="15624" max="15624" width="5.375" style="13" customWidth="1"/>
    <col min="15625" max="15625" width="6" style="13" customWidth="1"/>
    <col min="15626" max="15626" width="6.625" style="13" customWidth="1"/>
    <col min="15627" max="15627" width="5.375" style="13" customWidth="1"/>
    <col min="15628" max="15629" width="6.375" style="13" customWidth="1"/>
    <col min="15630" max="15631" width="5.375" style="13" customWidth="1"/>
    <col min="15632" max="15632" width="0" style="13" hidden="1" customWidth="1"/>
    <col min="15633" max="15633" width="5.375" style="13" customWidth="1"/>
    <col min="15634" max="15659" width="0" style="13" hidden="1" customWidth="1"/>
    <col min="15660" max="15660" width="9.375" style="13" customWidth="1"/>
    <col min="15661" max="15663" width="0" style="13" hidden="1" customWidth="1"/>
    <col min="15664" max="15664" width="7.5" style="13" customWidth="1"/>
    <col min="15665" max="15665" width="12.75" style="13" customWidth="1"/>
    <col min="15666" max="15666" width="9.375" style="13" bestFit="1" customWidth="1"/>
    <col min="15667" max="15667" width="9.375" style="13" customWidth="1"/>
    <col min="15668" max="15668" width="9.375" style="13" bestFit="1" customWidth="1"/>
    <col min="15669" max="15669" width="9.375" style="13" customWidth="1"/>
    <col min="15670" max="15670" width="9.375" style="13" bestFit="1" customWidth="1"/>
    <col min="15671" max="15671" width="9.375" style="13" customWidth="1"/>
    <col min="15672" max="15672" width="9.375" style="13" bestFit="1" customWidth="1"/>
    <col min="15673" max="15673" width="9.375" style="13" customWidth="1"/>
    <col min="15674" max="15674" width="9.375" style="13" bestFit="1" customWidth="1"/>
    <col min="15675" max="15675" width="9.375" style="13" customWidth="1"/>
    <col min="15676" max="15861" width="9" style="13"/>
    <col min="15862" max="15862" width="3" style="13" customWidth="1"/>
    <col min="15863" max="15863" width="2.5" style="13" customWidth="1"/>
    <col min="15864" max="15864" width="0" style="13" hidden="1" customWidth="1"/>
    <col min="15865" max="15865" width="11" style="13" customWidth="1"/>
    <col min="15866" max="15875" width="6.25" style="13" customWidth="1"/>
    <col min="15876" max="15876" width="4.75" style="13" customWidth="1"/>
    <col min="15877" max="15877" width="0" style="13" hidden="1" customWidth="1"/>
    <col min="15878" max="15878" width="6.875" style="13" customWidth="1"/>
    <col min="15879" max="15879" width="0" style="13" hidden="1" customWidth="1"/>
    <col min="15880" max="15880" width="5.375" style="13" customWidth="1"/>
    <col min="15881" max="15881" width="6" style="13" customWidth="1"/>
    <col min="15882" max="15882" width="6.625" style="13" customWidth="1"/>
    <col min="15883" max="15883" width="5.375" style="13" customWidth="1"/>
    <col min="15884" max="15885" width="6.375" style="13" customWidth="1"/>
    <col min="15886" max="15887" width="5.375" style="13" customWidth="1"/>
    <col min="15888" max="15888" width="0" style="13" hidden="1" customWidth="1"/>
    <col min="15889" max="15889" width="5.375" style="13" customWidth="1"/>
    <col min="15890" max="15915" width="0" style="13" hidden="1" customWidth="1"/>
    <col min="15916" max="15916" width="9.375" style="13" customWidth="1"/>
    <col min="15917" max="15919" width="0" style="13" hidden="1" customWidth="1"/>
    <col min="15920" max="15920" width="7.5" style="13" customWidth="1"/>
    <col min="15921" max="15921" width="12.75" style="13" customWidth="1"/>
    <col min="15922" max="15922" width="9.375" style="13" bestFit="1" customWidth="1"/>
    <col min="15923" max="15923" width="9.375" style="13" customWidth="1"/>
    <col min="15924" max="15924" width="9.375" style="13" bestFit="1" customWidth="1"/>
    <col min="15925" max="15925" width="9.375" style="13" customWidth="1"/>
    <col min="15926" max="15926" width="9.375" style="13" bestFit="1" customWidth="1"/>
    <col min="15927" max="15927" width="9.375" style="13" customWidth="1"/>
    <col min="15928" max="15928" width="9.375" style="13" bestFit="1" customWidth="1"/>
    <col min="15929" max="15929" width="9.375" style="13" customWidth="1"/>
    <col min="15930" max="15930" width="9.375" style="13" bestFit="1" customWidth="1"/>
    <col min="15931" max="15931" width="9.375" style="13" customWidth="1"/>
    <col min="15932" max="16117" width="9" style="13"/>
    <col min="16118" max="16118" width="3" style="13" customWidth="1"/>
    <col min="16119" max="16119" width="2.5" style="13" customWidth="1"/>
    <col min="16120" max="16120" width="0" style="13" hidden="1" customWidth="1"/>
    <col min="16121" max="16121" width="11" style="13" customWidth="1"/>
    <col min="16122" max="16131" width="6.25" style="13" customWidth="1"/>
    <col min="16132" max="16132" width="4.75" style="13" customWidth="1"/>
    <col min="16133" max="16133" width="0" style="13" hidden="1" customWidth="1"/>
    <col min="16134" max="16134" width="6.875" style="13" customWidth="1"/>
    <col min="16135" max="16135" width="0" style="13" hidden="1" customWidth="1"/>
    <col min="16136" max="16136" width="5.375" style="13" customWidth="1"/>
    <col min="16137" max="16137" width="6" style="13" customWidth="1"/>
    <col min="16138" max="16138" width="6.625" style="13" customWidth="1"/>
    <col min="16139" max="16139" width="5.375" style="13" customWidth="1"/>
    <col min="16140" max="16141" width="6.375" style="13" customWidth="1"/>
    <col min="16142" max="16143" width="5.375" style="13" customWidth="1"/>
    <col min="16144" max="16144" width="0" style="13" hidden="1" customWidth="1"/>
    <col min="16145" max="16145" width="5.375" style="13" customWidth="1"/>
    <col min="16146" max="16171" width="0" style="13" hidden="1" customWidth="1"/>
    <col min="16172" max="16172" width="9.375" style="13" customWidth="1"/>
    <col min="16173" max="16175" width="0" style="13" hidden="1" customWidth="1"/>
    <col min="16176" max="16176" width="7.5" style="13" customWidth="1"/>
    <col min="16177" max="16177" width="12.75" style="13" customWidth="1"/>
    <col min="16178" max="16178" width="9.375" style="13" bestFit="1" customWidth="1"/>
    <col min="16179" max="16179" width="9.375" style="13" customWidth="1"/>
    <col min="16180" max="16180" width="9.375" style="13" bestFit="1" customWidth="1"/>
    <col min="16181" max="16181" width="9.375" style="13" customWidth="1"/>
    <col min="16182" max="16182" width="9.375" style="13" bestFit="1" customWidth="1"/>
    <col min="16183" max="16183" width="9.375" style="13" customWidth="1"/>
    <col min="16184" max="16184" width="9.375" style="13" bestFit="1" customWidth="1"/>
    <col min="16185" max="16185" width="9.375" style="13" customWidth="1"/>
    <col min="16186" max="16186" width="9.375" style="13" bestFit="1" customWidth="1"/>
    <col min="16187" max="16187" width="9.375" style="13" customWidth="1"/>
    <col min="16188" max="16384" width="9" style="13"/>
  </cols>
  <sheetData>
    <row r="1" spans="1:74" s="10" customFormat="1" ht="28.5" customHeight="1" thickBot="1">
      <c r="B1" s="306" t="s">
        <v>242</v>
      </c>
      <c r="C1" s="306"/>
      <c r="D1" s="306"/>
      <c r="E1" s="306"/>
      <c r="F1" s="306"/>
      <c r="G1" s="306"/>
      <c r="H1" s="306"/>
      <c r="I1" s="95"/>
      <c r="J1" s="95"/>
      <c r="K1" s="297" t="str">
        <f>HYPERLINK("#はじめに!A1","はじめにの画面に戻る")</f>
        <v>はじめにの画面に戻る</v>
      </c>
      <c r="L1" s="298"/>
      <c r="M1" s="298"/>
      <c r="N1" s="298"/>
      <c r="O1" s="298"/>
      <c r="P1" s="298"/>
      <c r="U1" s="99" t="s">
        <v>232</v>
      </c>
      <c r="V1" s="117"/>
      <c r="W1" s="117"/>
      <c r="X1" s="117"/>
      <c r="Y1" s="117"/>
      <c r="Z1" s="117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</row>
    <row r="2" spans="1:74" s="10" customFormat="1" ht="16.5" customHeight="1" thickBot="1">
      <c r="B2" s="93"/>
      <c r="C2" s="93"/>
      <c r="D2" s="93"/>
      <c r="E2" s="93"/>
      <c r="F2" s="93"/>
      <c r="G2" s="93"/>
      <c r="H2" s="93"/>
      <c r="I2" s="94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101" t="s">
        <v>233</v>
      </c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</row>
    <row r="3" spans="1:74" s="12" customFormat="1" ht="37.5" customHeight="1">
      <c r="B3" s="302"/>
      <c r="C3" s="302"/>
      <c r="D3" s="11"/>
      <c r="F3" s="2"/>
      <c r="G3" s="2"/>
      <c r="H3" s="3"/>
      <c r="I3" s="3"/>
      <c r="J3" s="4" t="s">
        <v>208</v>
      </c>
      <c r="K3" s="4"/>
      <c r="L3" s="3"/>
      <c r="M3" s="3"/>
      <c r="N3" s="3"/>
      <c r="O3" s="3"/>
      <c r="P3" s="116"/>
      <c r="Q3" s="116"/>
      <c r="R3" s="116"/>
      <c r="S3" s="116"/>
      <c r="T3" s="116"/>
      <c r="U3" s="101" t="s">
        <v>234</v>
      </c>
      <c r="V3" s="118"/>
      <c r="W3" s="118"/>
      <c r="X3" s="118"/>
      <c r="Y3" s="118"/>
      <c r="Z3" s="118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02"/>
      <c r="BE3" s="102"/>
      <c r="BF3" s="102"/>
      <c r="BG3" s="102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</row>
    <row r="4" spans="1:74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6"/>
      <c r="Q4" s="286"/>
      <c r="R4" s="116"/>
      <c r="S4" s="116"/>
      <c r="T4" s="116"/>
      <c r="U4" s="101"/>
      <c r="V4" s="118"/>
      <c r="W4" s="118"/>
      <c r="X4" s="118"/>
      <c r="Y4" s="118"/>
      <c r="Z4" s="118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02"/>
      <c r="BE4" s="102"/>
      <c r="BF4" s="102"/>
      <c r="BG4" s="102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</row>
    <row r="5" spans="1:74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115"/>
      <c r="S5" s="115"/>
      <c r="T5" s="115"/>
      <c r="U5" s="101" t="s">
        <v>235</v>
      </c>
      <c r="V5" s="120"/>
      <c r="W5" s="120"/>
      <c r="X5" s="120"/>
      <c r="Y5" s="120"/>
      <c r="Z5" s="120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02"/>
      <c r="BE5" s="102"/>
      <c r="BF5" s="102"/>
      <c r="BG5" s="102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</row>
    <row r="6" spans="1:74" ht="22.5" customHeight="1" thickBot="1">
      <c r="A6" s="284"/>
      <c r="B6" s="52">
        <v>10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U6" s="121" t="s">
        <v>236</v>
      </c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02"/>
      <c r="BE6" s="102"/>
      <c r="BF6" s="102"/>
      <c r="BG6" s="102"/>
      <c r="BH6" s="122"/>
      <c r="BI6" s="122"/>
      <c r="BJ6" s="122"/>
      <c r="BK6" s="122"/>
      <c r="BL6" s="122"/>
      <c r="BM6" s="122"/>
      <c r="BN6" s="122"/>
      <c r="BO6" s="122"/>
      <c r="BP6" s="122"/>
      <c r="BQ6" s="102"/>
      <c r="BR6" s="102"/>
      <c r="BS6" s="102"/>
      <c r="BT6" s="102"/>
      <c r="BU6" s="102"/>
      <c r="BV6" s="102"/>
    </row>
    <row r="7" spans="1:74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4" ht="18.95" customHeight="1">
      <c r="A8" s="28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18"/>
      <c r="F8" s="45" t="str">
        <f>IF($R8=1,VLOOKUP($S8,$AA$11:$BC$70,10),IF($R8=2,VLOOKUP($S7+1,$AA$11:$BC$70,20),IF($R8="予備","予備","")))</f>
        <v>2～3</v>
      </c>
      <c r="G8" s="46" t="str">
        <f t="shared" ref="G8:G38" si="2">IF($R8=1,VLOOKUP($S8,$AA$11:$BC$70,11),IF($R8=2,VLOOKUP($S7+1,$AA$11:$BC$70,21),IF($R8="予備","予備","")))</f>
        <v>4～7</v>
      </c>
      <c r="H8" s="47" t="str">
        <f t="shared" ref="H8:H38" si="3">IF($R8=1,VLOOKUP($S8,$AA$11:$BC$70,12),IF($R8=2,VLOOKUP($S7+1,$AA$11:$BC$70,22),IF($R8="予備","予備","")))</f>
        <v/>
      </c>
      <c r="I8" s="46" t="str">
        <f t="shared" ref="I8:I38" si="4">IF($R8=1,VLOOKUP($S8,$AA$11:$BC$70,13),IF($R8=2,VLOOKUP($S7+1,$AA$11:$BC$70,23),IF($R8="予備","予備","")))</f>
        <v/>
      </c>
      <c r="J8" s="47" t="str">
        <f t="shared" ref="J8:J38" si="5">IF($R8=1,VLOOKUP($S8,$AA$11:$BC$70,14),IF($R8=2,VLOOKUP($S7+1,$AA$11:$BC$70,24),IF($R8="予備","予備","")))</f>
        <v/>
      </c>
      <c r="K8" s="46" t="str">
        <f t="shared" ref="K8:K38" si="6">IF($R8=1,VLOOKUP($S8,$AA$11:$BC$70,15),IF($R8=2,VLOOKUP($S7+1,$AA$11:$BC$70,25),IF($R8="予備","予備","")))</f>
        <v/>
      </c>
      <c r="L8" s="47" t="str">
        <f t="shared" ref="L8:L38" si="7">IF($R8=1,VLOOKUP($S8,$AA$11:$BC$70,16),IF($R8=2,VLOOKUP($S7+1,$AA$11:$BC$70,26),IF($R8="予備","予備","")))</f>
        <v/>
      </c>
      <c r="M8" s="46" t="str">
        <f t="shared" ref="M8:M38" si="8">IF($R8=1,VLOOKUP($S8,$AA$11:$BC$70,17),IF($R8=2,VLOOKUP($S7+1,$AA$11:$BC$70,27),IF($R8="予備","予備","")))</f>
        <v/>
      </c>
      <c r="N8" s="47" t="str">
        <f t="shared" ref="N8:N38" si="9">IF($R8=1,VLOOKUP($S8,$AA$11:$BC$70,18),IF($R8=2,VLOOKUP($S7+1,$AA$11:$BC$70,28),IF($R8="予備","予備","")))</f>
        <v/>
      </c>
      <c r="O8" s="46" t="str">
        <f t="shared" ref="O8:O38" si="10">IF($R8=1,VLOOKUP($S8,$AA$11:$BC$70,19),IF($R8=2,VLOOKUP($S7+1,$AA$11:$BC$70,29),IF($R8="予備","予備","")))</f>
        <v/>
      </c>
      <c r="P8" s="48"/>
      <c r="Q8" s="284"/>
      <c r="R8" s="54">
        <v>1</v>
      </c>
      <c r="S8" s="13">
        <f>SUM($R$8:R8)</f>
        <v>1</v>
      </c>
      <c r="AA8" s="123" t="s">
        <v>243</v>
      </c>
      <c r="BK8" t="s">
        <v>206</v>
      </c>
    </row>
    <row r="9" spans="1:74" ht="18.95" customHeight="1" thickBot="1">
      <c r="A9" s="284"/>
      <c r="B9" s="5">
        <v>2</v>
      </c>
      <c r="C9" s="6">
        <f t="shared" si="0"/>
        <v>45932</v>
      </c>
      <c r="D9" s="17">
        <f t="shared" si="1"/>
        <v>5</v>
      </c>
      <c r="E9" s="18"/>
      <c r="F9" s="45" t="str">
        <f>IF($R9=1,VLOOKUP($S9,$AA$11:$BC$70,10),IF($R9=2,VLOOKUP($S8+1,$AA$11:$BC$70,20),IF($R9="予備","予備","")))</f>
        <v>4～5</v>
      </c>
      <c r="G9" s="46" t="str">
        <f t="shared" si="2"/>
        <v>8～11</v>
      </c>
      <c r="H9" s="47" t="str">
        <f t="shared" si="3"/>
        <v/>
      </c>
      <c r="I9" s="46" t="str">
        <f t="shared" si="4"/>
        <v/>
      </c>
      <c r="J9" s="47" t="str">
        <f t="shared" si="5"/>
        <v/>
      </c>
      <c r="K9" s="46" t="str">
        <f t="shared" si="6"/>
        <v/>
      </c>
      <c r="L9" s="47" t="str">
        <f t="shared" si="7"/>
        <v/>
      </c>
      <c r="M9" s="46" t="str">
        <f t="shared" si="8"/>
        <v/>
      </c>
      <c r="N9" s="47" t="str">
        <f t="shared" si="9"/>
        <v/>
      </c>
      <c r="O9" s="46" t="str">
        <f t="shared" si="10"/>
        <v/>
      </c>
      <c r="P9" s="48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4" ht="18.95" customHeight="1" thickBot="1">
      <c r="A10" s="284"/>
      <c r="B10" s="5">
        <v>3</v>
      </c>
      <c r="C10" s="6">
        <f t="shared" si="0"/>
        <v>45933</v>
      </c>
      <c r="D10" s="17">
        <f t="shared" si="1"/>
        <v>6</v>
      </c>
      <c r="E10" s="18"/>
      <c r="F10" s="47" t="str">
        <f t="shared" ref="F10:F38" si="11">IF($R10=1,VLOOKUP($S10,$AA$11:$BC$70,10),IF($R10=2,VLOOKUP($S9+1,$AA$11:$BC$70,20),IF($R10="予備","予備","")))</f>
        <v/>
      </c>
      <c r="G10" s="46" t="str">
        <f t="shared" si="2"/>
        <v/>
      </c>
      <c r="H10" s="47" t="str">
        <f t="shared" si="3"/>
        <v>2～3</v>
      </c>
      <c r="I10" s="46" t="str">
        <f t="shared" si="4"/>
        <v>4～7</v>
      </c>
      <c r="J10" s="47" t="str">
        <f t="shared" si="5"/>
        <v/>
      </c>
      <c r="K10" s="46" t="str">
        <f t="shared" si="6"/>
        <v/>
      </c>
      <c r="L10" s="47" t="str">
        <f t="shared" si="7"/>
        <v/>
      </c>
      <c r="M10" s="46" t="str">
        <f t="shared" si="8"/>
        <v/>
      </c>
      <c r="N10" s="47" t="str">
        <f t="shared" si="9"/>
        <v/>
      </c>
      <c r="O10" s="46" t="str">
        <f t="shared" si="10"/>
        <v/>
      </c>
      <c r="P10" s="48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4" ht="18.95" customHeight="1">
      <c r="A11" s="284"/>
      <c r="B11" s="5">
        <v>4</v>
      </c>
      <c r="C11" s="6">
        <f t="shared" si="0"/>
        <v>45934</v>
      </c>
      <c r="D11" s="17">
        <f t="shared" si="1"/>
        <v>7</v>
      </c>
      <c r="F11" s="47" t="str">
        <f t="shared" si="11"/>
        <v>予備</v>
      </c>
      <c r="G11" s="46" t="str">
        <f t="shared" si="2"/>
        <v>予備</v>
      </c>
      <c r="H11" s="47" t="str">
        <f t="shared" si="3"/>
        <v>予備</v>
      </c>
      <c r="I11" s="46" t="str">
        <f t="shared" si="4"/>
        <v>予備</v>
      </c>
      <c r="J11" s="47" t="str">
        <f t="shared" si="5"/>
        <v>予備</v>
      </c>
      <c r="K11" s="46" t="str">
        <f t="shared" si="6"/>
        <v>予備</v>
      </c>
      <c r="L11" s="47" t="str">
        <f t="shared" si="7"/>
        <v>予備</v>
      </c>
      <c r="M11" s="46" t="str">
        <f t="shared" si="8"/>
        <v>予備</v>
      </c>
      <c r="N11" s="47" t="str">
        <f t="shared" si="9"/>
        <v>予備</v>
      </c>
      <c r="O11" s="46" t="str">
        <f t="shared" si="10"/>
        <v>予備</v>
      </c>
      <c r="P11" s="48"/>
      <c r="Q11" s="284"/>
      <c r="R11" s="54" t="s">
        <v>247</v>
      </c>
      <c r="S11" s="13">
        <f>SUM($R$8:R11)</f>
        <v>3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 t="s">
        <v>237</v>
      </c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2～3,4～5</v>
      </c>
      <c r="AU11" s="44" t="str">
        <f t="shared" si="13"/>
        <v>4～7,8～11</v>
      </c>
      <c r="AV11" s="44" t="str">
        <f t="shared" si="13"/>
        <v/>
      </c>
      <c r="AW11" s="44" t="str">
        <f t="shared" si="13"/>
        <v/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4" ht="18.95" customHeight="1">
      <c r="A12" s="284"/>
      <c r="B12" s="5">
        <v>5</v>
      </c>
      <c r="C12" s="6">
        <f t="shared" si="0"/>
        <v>45935</v>
      </c>
      <c r="D12" s="17">
        <f t="shared" si="1"/>
        <v>1</v>
      </c>
      <c r="E12" s="9"/>
      <c r="F12" s="47" t="str">
        <f t="shared" si="11"/>
        <v>予備</v>
      </c>
      <c r="G12" s="46" t="str">
        <f t="shared" si="2"/>
        <v>予備</v>
      </c>
      <c r="H12" s="47" t="str">
        <f t="shared" si="3"/>
        <v>予備</v>
      </c>
      <c r="I12" s="46" t="str">
        <f t="shared" si="4"/>
        <v>予備</v>
      </c>
      <c r="J12" s="47" t="str">
        <f t="shared" si="5"/>
        <v>予備</v>
      </c>
      <c r="K12" s="46" t="str">
        <f t="shared" si="6"/>
        <v>予備</v>
      </c>
      <c r="L12" s="47" t="str">
        <f t="shared" si="7"/>
        <v>予備</v>
      </c>
      <c r="M12" s="46" t="str">
        <f t="shared" si="8"/>
        <v>予備</v>
      </c>
      <c r="N12" s="47" t="str">
        <f t="shared" si="9"/>
        <v>予備</v>
      </c>
      <c r="O12" s="46" t="str">
        <f t="shared" si="10"/>
        <v>予備</v>
      </c>
      <c r="P12" s="48"/>
      <c r="Q12" s="284"/>
      <c r="R12" s="54" t="s">
        <v>247</v>
      </c>
      <c r="S12" s="13">
        <f>SUM($R$8:R12)</f>
        <v>3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 t="s">
        <v>237</v>
      </c>
      <c r="AD12" s="41" t="str">
        <f t="shared" si="12"/>
        <v>国語</v>
      </c>
      <c r="AE12" s="21">
        <f>IF($AD12=AE$10,COUNTIF($AD$11:$AD12,AE$10)+U$19,"")</f>
        <v>2</v>
      </c>
      <c r="AF12" s="21" t="str">
        <f>IF($AD12=AF$10,COUNTIF($AD$11:$AD12,AF$10)+V$19,"")</f>
        <v/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>4～5</v>
      </c>
      <c r="AK12" s="21" t="str">
        <f>IF(AE12="","",VLOOKUP(AE12,目次!$A$5:$P$36,11))</f>
        <v>8～11</v>
      </c>
      <c r="AL12" s="21" t="str">
        <f>IF(AF12="","",VLOOKUP(AF12,目次!$A$5:$P$36,4))</f>
        <v/>
      </c>
      <c r="AM12" s="21" t="str">
        <f>IF(AF12="","",VLOOKUP(AF12,目次!$A$5:$P$36,11))</f>
        <v/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>4～5</v>
      </c>
      <c r="AU12" s="44" t="str">
        <f t="shared" si="13"/>
        <v>8～11</v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/>
      </c>
      <c r="AY12" s="44" t="str">
        <f t="shared" si="13"/>
        <v/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4" ht="18.95" customHeight="1">
      <c r="A13" s="284"/>
      <c r="B13" s="5">
        <v>6</v>
      </c>
      <c r="C13" s="6">
        <f t="shared" si="0"/>
        <v>45936</v>
      </c>
      <c r="D13" s="17">
        <f t="shared" si="1"/>
        <v>2</v>
      </c>
      <c r="E13" s="9"/>
      <c r="F13" s="47" t="str">
        <f t="shared" si="11"/>
        <v/>
      </c>
      <c r="G13" s="46" t="str">
        <f t="shared" si="2"/>
        <v/>
      </c>
      <c r="H13" s="47" t="str">
        <f t="shared" si="3"/>
        <v/>
      </c>
      <c r="I13" s="46" t="str">
        <f t="shared" si="4"/>
        <v/>
      </c>
      <c r="J13" s="47" t="str">
        <f t="shared" si="5"/>
        <v>2～3</v>
      </c>
      <c r="K13" s="46" t="str">
        <f t="shared" si="6"/>
        <v>4～7</v>
      </c>
      <c r="L13" s="47" t="str">
        <f t="shared" si="7"/>
        <v/>
      </c>
      <c r="M13" s="46" t="str">
        <f t="shared" si="8"/>
        <v/>
      </c>
      <c r="N13" s="47" t="str">
        <f t="shared" si="9"/>
        <v/>
      </c>
      <c r="O13" s="46" t="str">
        <f t="shared" si="10"/>
        <v/>
      </c>
      <c r="P13" s="48"/>
      <c r="Q13" s="284"/>
      <c r="R13" s="54">
        <v>1</v>
      </c>
      <c r="S13" s="13">
        <f>SUM($R$8:R13)</f>
        <v>4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 t="s">
        <v>238</v>
      </c>
      <c r="AD13" s="41" t="str">
        <f t="shared" si="12"/>
        <v>社会</v>
      </c>
      <c r="AE13" s="21" t="str">
        <f>IF($AD13=AE$10,COUNTIF($AD$11:$AD13,AE$10)+U$19,"")</f>
        <v/>
      </c>
      <c r="AF13" s="21">
        <f>IF($AD13=AF$10,COUNTIF($AD$11:$AD13,AF$10)+V$19,"")</f>
        <v>1</v>
      </c>
      <c r="AG13" s="21" t="str">
        <f>IF($AD13=AG$10,COUNTIF($AD$11:$AD13,AG$10)+W$19,"")</f>
        <v/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>2～3</v>
      </c>
      <c r="AM13" s="21" t="str">
        <f>IF(AF13="","",VLOOKUP(AF13,目次!$A$5:$P$36,11))</f>
        <v>4～7</v>
      </c>
      <c r="AN13" s="21" t="str">
        <f>IF(AG13="","",VLOOKUP(AG13,目次!$A$5:$P$36,5))</f>
        <v/>
      </c>
      <c r="AO13" s="21" t="str">
        <f>IF(AG13="","",VLOOKUP(AG13,目次!$A$5:$P$36,11))</f>
        <v/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>2～3</v>
      </c>
      <c r="AW13" s="44" t="str">
        <f t="shared" si="13"/>
        <v>4～7</v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/>
      </c>
      <c r="BA13" s="44" t="str">
        <f t="shared" si="13"/>
        <v/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4" ht="18.95" customHeight="1">
      <c r="A14" s="284"/>
      <c r="B14" s="5">
        <v>7</v>
      </c>
      <c r="C14" s="6">
        <f t="shared" si="0"/>
        <v>45937</v>
      </c>
      <c r="D14" s="17">
        <f t="shared" si="1"/>
        <v>3</v>
      </c>
      <c r="E14" s="9" t="s">
        <v>220</v>
      </c>
      <c r="F14" s="47" t="str">
        <f t="shared" si="11"/>
        <v/>
      </c>
      <c r="G14" s="46" t="str">
        <f t="shared" si="2"/>
        <v/>
      </c>
      <c r="H14" s="47" t="str">
        <f t="shared" si="3"/>
        <v/>
      </c>
      <c r="I14" s="46" t="str">
        <f t="shared" si="4"/>
        <v/>
      </c>
      <c r="J14" s="47" t="str">
        <f t="shared" si="5"/>
        <v/>
      </c>
      <c r="K14" s="46" t="str">
        <f t="shared" si="6"/>
        <v/>
      </c>
      <c r="L14" s="47" t="str">
        <f t="shared" si="7"/>
        <v/>
      </c>
      <c r="M14" s="46" t="str">
        <f t="shared" si="8"/>
        <v/>
      </c>
      <c r="N14" s="47" t="str">
        <f t="shared" si="9"/>
        <v/>
      </c>
      <c r="O14" s="46" t="str">
        <f t="shared" si="10"/>
        <v/>
      </c>
      <c r="P14" s="48"/>
      <c r="Q14" s="284"/>
      <c r="R14" s="54">
        <v>0</v>
      </c>
      <c r="S14" s="13">
        <f>SUM($R$8:R14)</f>
        <v>4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 t="s">
        <v>239</v>
      </c>
      <c r="AD14" s="41" t="str">
        <f t="shared" si="12"/>
        <v>数学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>
        <f>IF($AD14=AG$10,COUNTIF($AD$11:$AD14,AG$10)+W$19,"")</f>
        <v>1</v>
      </c>
      <c r="AH14" s="21" t="str">
        <f>IF($AD14=AH$10,COUNTIF($AD$11:$AD14,AH$10)+X$19,"")</f>
        <v/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>2～3</v>
      </c>
      <c r="AO14" s="21" t="str">
        <f>IF(AG14="","",VLOOKUP(AG14,目次!$A$5:$P$36,11))</f>
        <v>4～7</v>
      </c>
      <c r="AP14" s="21" t="str">
        <f>IF(AH14="","",VLOOKUP(AH14,目次!$A$5:$P$36,6))</f>
        <v/>
      </c>
      <c r="AQ14" s="21" t="str">
        <f>IF(AH14="","",VLOOKUP(AH14,目次!$A$5:$P$36,11))</f>
        <v/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>2～3,4～5</v>
      </c>
      <c r="AY14" s="44" t="str">
        <f t="shared" si="13"/>
        <v>4～7,8～11</v>
      </c>
      <c r="AZ14" s="44" t="str">
        <f t="shared" si="13"/>
        <v/>
      </c>
      <c r="BA14" s="44" t="str">
        <f t="shared" si="13"/>
        <v/>
      </c>
      <c r="BB14" s="44" t="str">
        <f t="shared" si="13"/>
        <v/>
      </c>
      <c r="BC14" s="44" t="str">
        <f t="shared" si="13"/>
        <v/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143</v>
      </c>
      <c r="BN14" s="66" t="s">
        <v>94</v>
      </c>
      <c r="BO14" s="85" t="s">
        <v>143</v>
      </c>
      <c r="BP14" s="66" t="s">
        <v>94</v>
      </c>
      <c r="BQ14" s="85" t="s">
        <v>143</v>
      </c>
      <c r="BR14" s="67" t="s">
        <v>94</v>
      </c>
      <c r="BS14" s="88" t="s">
        <v>201</v>
      </c>
    </row>
    <row r="15" spans="1:74" ht="18.95" customHeight="1" thickBot="1">
      <c r="A15" s="284"/>
      <c r="B15" s="5">
        <v>8</v>
      </c>
      <c r="C15" s="6">
        <f t="shared" si="0"/>
        <v>45938</v>
      </c>
      <c r="D15" s="17">
        <f t="shared" si="1"/>
        <v>4</v>
      </c>
      <c r="E15" s="18"/>
      <c r="F15" s="47" t="str">
        <f t="shared" si="11"/>
        <v/>
      </c>
      <c r="G15" s="46" t="str">
        <f t="shared" si="2"/>
        <v/>
      </c>
      <c r="H15" s="47" t="str">
        <f t="shared" si="3"/>
        <v/>
      </c>
      <c r="I15" s="46" t="str">
        <f t="shared" si="4"/>
        <v/>
      </c>
      <c r="J15" s="47" t="str">
        <f t="shared" si="5"/>
        <v>4～5</v>
      </c>
      <c r="K15" s="46" t="str">
        <f t="shared" si="6"/>
        <v>8～11</v>
      </c>
      <c r="L15" s="47" t="str">
        <f t="shared" si="7"/>
        <v/>
      </c>
      <c r="M15" s="46" t="str">
        <f t="shared" si="8"/>
        <v/>
      </c>
      <c r="N15" s="47" t="str">
        <f t="shared" si="9"/>
        <v/>
      </c>
      <c r="O15" s="46" t="str">
        <f t="shared" si="10"/>
        <v/>
      </c>
      <c r="P15" s="48"/>
      <c r="Q15" s="284"/>
      <c r="R15" s="54">
        <v>1</v>
      </c>
      <c r="S15" s="13">
        <f>SUM($R$8:R15)</f>
        <v>5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 t="s">
        <v>239</v>
      </c>
      <c r="AD15" s="41" t="str">
        <f t="shared" si="12"/>
        <v>数学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>
        <f>IF($AD15=AG$10,COUNTIF($AD$11:$AD15,AG$10)+W$19,"")</f>
        <v>2</v>
      </c>
      <c r="AH15" s="21" t="str">
        <f>IF($AD15=AH$10,COUNTIF($AD$11:$AD15,AH$10)+X$19,"")</f>
        <v/>
      </c>
      <c r="AI15" s="21" t="str">
        <f>IF($AD15=AI$10,COUNTIF($AD$11:$AD15,AI$10)+Y$19,"")</f>
        <v/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>4～5</v>
      </c>
      <c r="AO15" s="21" t="str">
        <f>IF(AG15="","",VLOOKUP(AG15,目次!$A$5:$P$36,11))</f>
        <v>8～11</v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/>
      </c>
      <c r="AS15" s="21" t="str">
        <f>IF(AI15="","",VLOOKUP(AI15,目次!$A$5:$P$36,12))</f>
        <v/>
      </c>
      <c r="AT15" s="44" t="str">
        <f t="shared" si="13"/>
        <v/>
      </c>
      <c r="AU15" s="44" t="str">
        <f t="shared" si="13"/>
        <v/>
      </c>
      <c r="AV15" s="44" t="str">
        <f t="shared" si="13"/>
        <v/>
      </c>
      <c r="AW15" s="44" t="str">
        <f t="shared" si="13"/>
        <v/>
      </c>
      <c r="AX15" s="44" t="str">
        <f t="shared" si="13"/>
        <v>4～5</v>
      </c>
      <c r="AY15" s="44" t="str">
        <f t="shared" si="13"/>
        <v>8～11</v>
      </c>
      <c r="AZ15" s="44" t="str">
        <f t="shared" si="13"/>
        <v>2～3</v>
      </c>
      <c r="BA15" s="44" t="str">
        <f t="shared" si="13"/>
        <v>4～7</v>
      </c>
      <c r="BB15" s="44" t="str">
        <f t="shared" si="13"/>
        <v/>
      </c>
      <c r="BC15" s="44" t="str">
        <f t="shared" si="13"/>
        <v/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167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4" ht="18.95" customHeight="1">
      <c r="A16" s="284"/>
      <c r="B16" s="5">
        <v>9</v>
      </c>
      <c r="C16" s="6">
        <f t="shared" si="0"/>
        <v>45939</v>
      </c>
      <c r="D16" s="17">
        <f t="shared" si="1"/>
        <v>5</v>
      </c>
      <c r="E16" s="18"/>
      <c r="F16" s="47" t="str">
        <f t="shared" si="11"/>
        <v/>
      </c>
      <c r="G16" s="46" t="str">
        <f t="shared" si="2"/>
        <v/>
      </c>
      <c r="H16" s="47" t="str">
        <f t="shared" si="3"/>
        <v/>
      </c>
      <c r="I16" s="46" t="str">
        <f t="shared" si="4"/>
        <v/>
      </c>
      <c r="J16" s="47" t="str">
        <f t="shared" si="5"/>
        <v/>
      </c>
      <c r="K16" s="46" t="str">
        <f t="shared" si="6"/>
        <v/>
      </c>
      <c r="L16" s="47" t="str">
        <f t="shared" si="7"/>
        <v>2～3</v>
      </c>
      <c r="M16" s="46" t="str">
        <f t="shared" si="8"/>
        <v>4～7</v>
      </c>
      <c r="N16" s="47" t="str">
        <f t="shared" si="9"/>
        <v/>
      </c>
      <c r="O16" s="46" t="str">
        <f t="shared" si="10"/>
        <v/>
      </c>
      <c r="P16" s="48"/>
      <c r="Q16" s="284"/>
      <c r="R16" s="54">
        <v>1</v>
      </c>
      <c r="S16" s="13">
        <f>SUM($R$8:R16)</f>
        <v>6</v>
      </c>
      <c r="AA16" s="9">
        <v>6</v>
      </c>
      <c r="AB16" s="27" t="str">
        <f>V11</f>
        <v>国語</v>
      </c>
      <c r="AC16" s="60" t="s">
        <v>240</v>
      </c>
      <c r="AD16" s="41" t="str">
        <f t="shared" si="12"/>
        <v>理科</v>
      </c>
      <c r="AE16" s="21" t="str">
        <f>IF($AD16=AE$10,COUNTIF($AD$11:$AD16,AE$10)+U$19,"")</f>
        <v/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>
        <f>IF($AD16=AH$10,COUNTIF($AD$11:$AD16,AH$10)+X$19,"")</f>
        <v>1</v>
      </c>
      <c r="AI16" s="21" t="str">
        <f>IF($AD16=AI$10,COUNTIF($AD$11:$AD16,AI$10)+Y$19,"")</f>
        <v/>
      </c>
      <c r="AJ16" s="21" t="str">
        <f>IF(AE16="","",VLOOKUP(AE16,目次!$A$5:$P$36,3))</f>
        <v/>
      </c>
      <c r="AK16" s="21" t="str">
        <f>IF(AE16="","",VLOOKUP(AE16,目次!$A$5:$P$36,11))</f>
        <v/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>2～3</v>
      </c>
      <c r="AQ16" s="21" t="str">
        <f>IF(AH16="","",VLOOKUP(AH16,目次!$A$5:$P$36,11))</f>
        <v>4～7</v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/>
      </c>
      <c r="AU16" s="44" t="str">
        <f t="shared" si="13"/>
        <v/>
      </c>
      <c r="AV16" s="44" t="str">
        <f t="shared" si="13"/>
        <v/>
      </c>
      <c r="AW16" s="44" t="str">
        <f t="shared" si="13"/>
        <v/>
      </c>
      <c r="AX16" s="44" t="str">
        <f t="shared" si="13"/>
        <v/>
      </c>
      <c r="AY16" s="44" t="str">
        <f t="shared" si="13"/>
        <v/>
      </c>
      <c r="AZ16" s="44" t="str">
        <f t="shared" si="13"/>
        <v>2～3</v>
      </c>
      <c r="BA16" s="44" t="str">
        <f t="shared" si="13"/>
        <v>4～7</v>
      </c>
      <c r="BB16" s="44" t="str">
        <f t="shared" si="13"/>
        <v>2～3</v>
      </c>
      <c r="BC16" s="44" t="str">
        <f t="shared" si="13"/>
        <v>2～5</v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97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45940</v>
      </c>
      <c r="D17" s="17">
        <f t="shared" si="1"/>
        <v>6</v>
      </c>
      <c r="E17" s="18"/>
      <c r="F17" s="47" t="str">
        <f t="shared" si="11"/>
        <v/>
      </c>
      <c r="G17" s="46" t="str">
        <f t="shared" si="2"/>
        <v/>
      </c>
      <c r="H17" s="47" t="str">
        <f t="shared" si="3"/>
        <v/>
      </c>
      <c r="I17" s="46" t="str">
        <f t="shared" si="4"/>
        <v/>
      </c>
      <c r="J17" s="47" t="str">
        <f t="shared" si="5"/>
        <v/>
      </c>
      <c r="K17" s="46" t="str">
        <f t="shared" si="6"/>
        <v/>
      </c>
      <c r="L17" s="47" t="str">
        <f t="shared" si="7"/>
        <v/>
      </c>
      <c r="M17" s="46" t="str">
        <f t="shared" si="8"/>
        <v/>
      </c>
      <c r="N17" s="47" t="str">
        <f t="shared" si="9"/>
        <v>2～3</v>
      </c>
      <c r="O17" s="46" t="str">
        <f t="shared" si="10"/>
        <v>2～5</v>
      </c>
      <c r="P17" s="48"/>
      <c r="Q17" s="284"/>
      <c r="R17" s="54">
        <v>1</v>
      </c>
      <c r="S17" s="13">
        <f>SUM($R$8:R17)</f>
        <v>7</v>
      </c>
      <c r="U17" s="93" t="s">
        <v>223</v>
      </c>
      <c r="V17" s="21"/>
      <c r="W17" s="21"/>
      <c r="X17" s="21"/>
      <c r="Y17" s="21"/>
      <c r="AA17" s="9">
        <v>7</v>
      </c>
      <c r="AB17" s="27" t="str">
        <f>V12</f>
        <v>社会</v>
      </c>
      <c r="AC17" s="60" t="s">
        <v>241</v>
      </c>
      <c r="AD17" s="41" t="str">
        <f t="shared" si="12"/>
        <v>英語</v>
      </c>
      <c r="AE17" s="21" t="str">
        <f>IF($AD17=AE$10,COUNTIF($AD$11:$AD17,AE$10)+U$19,"")</f>
        <v/>
      </c>
      <c r="AF17" s="21" t="str">
        <f>IF($AD17=AF$10,COUNTIF($AD$11:$AD17,AF$10)+V$19,"")</f>
        <v/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>
        <f>IF($AD17=AI$10,COUNTIF($AD$11:$AD17,AI$10)+Y$19,"")</f>
        <v>1</v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/>
      </c>
      <c r="AM17" s="21" t="str">
        <f>IF(AF17="","",VLOOKUP(AF17,目次!$A$5:$P$36,11))</f>
        <v/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>2～3</v>
      </c>
      <c r="AS17" s="21" t="str">
        <f>IF(AI17="","",VLOOKUP(AI17,目次!$A$5:$P$36,12))</f>
        <v>2～5</v>
      </c>
      <c r="AT17" s="44" t="str">
        <f t="shared" si="13"/>
        <v/>
      </c>
      <c r="AU17" s="44" t="str">
        <f t="shared" si="13"/>
        <v/>
      </c>
      <c r="AV17" s="44" t="str">
        <f t="shared" si="13"/>
        <v/>
      </c>
      <c r="AW17" s="44" t="str">
        <f t="shared" si="13"/>
        <v/>
      </c>
      <c r="AX17" s="44" t="str">
        <f t="shared" si="13"/>
        <v/>
      </c>
      <c r="AY17" s="44" t="str">
        <f t="shared" si="13"/>
        <v/>
      </c>
      <c r="AZ17" s="44" t="str">
        <f t="shared" si="13"/>
        <v/>
      </c>
      <c r="BA17" s="44" t="str">
        <f t="shared" si="13"/>
        <v/>
      </c>
      <c r="BB17" s="44" t="str">
        <f t="shared" si="13"/>
        <v>2～3,4～5</v>
      </c>
      <c r="BC17" s="44" t="str">
        <f t="shared" si="13"/>
        <v>2～5,6～9</v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45941</v>
      </c>
      <c r="D18" s="17">
        <f t="shared" ref="D18:D38" si="14">WEEKDAY(C18)</f>
        <v>7</v>
      </c>
      <c r="E18" s="18"/>
      <c r="F18" s="47" t="str">
        <f t="shared" si="11"/>
        <v>予備</v>
      </c>
      <c r="G18" s="46" t="str">
        <f t="shared" si="2"/>
        <v>予備</v>
      </c>
      <c r="H18" s="47" t="str">
        <f t="shared" si="3"/>
        <v>予備</v>
      </c>
      <c r="I18" s="46" t="str">
        <f t="shared" si="4"/>
        <v>予備</v>
      </c>
      <c r="J18" s="47" t="str">
        <f t="shared" si="5"/>
        <v>予備</v>
      </c>
      <c r="K18" s="46" t="str">
        <f t="shared" si="6"/>
        <v>予備</v>
      </c>
      <c r="L18" s="47" t="str">
        <f t="shared" si="7"/>
        <v>予備</v>
      </c>
      <c r="M18" s="46" t="str">
        <f t="shared" si="8"/>
        <v>予備</v>
      </c>
      <c r="N18" s="47" t="str">
        <f t="shared" si="9"/>
        <v>予備</v>
      </c>
      <c r="O18" s="46" t="str">
        <f t="shared" si="10"/>
        <v>予備</v>
      </c>
      <c r="P18" s="48"/>
      <c r="Q18" s="284"/>
      <c r="R18" s="54" t="s">
        <v>247</v>
      </c>
      <c r="S18" s="13">
        <f>SUM($R$8:R18)</f>
        <v>7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 t="s">
        <v>241</v>
      </c>
      <c r="AD18" s="41" t="str">
        <f t="shared" si="12"/>
        <v>英語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 t="str">
        <f>IF($AD18=AG$10,COUNTIF($AD$11:$AD18,AG$10)+W$19,"")</f>
        <v/>
      </c>
      <c r="AH18" s="21" t="str">
        <f>IF($AD18=AH$10,COUNTIF($AD$11:$AD18,AH$10)+X$19,"")</f>
        <v/>
      </c>
      <c r="AI18" s="21">
        <f>IF($AD18=AI$10,COUNTIF($AD$11:$AD18,AI$10)+Y$19,"")</f>
        <v>2</v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/>
      </c>
      <c r="AO18" s="21" t="str">
        <f>IF(AG18="","",VLOOKUP(AG18,目次!$A$5:$P$36,11))</f>
        <v/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>4～5</v>
      </c>
      <c r="AS18" s="21" t="str">
        <f>IF(AI18="","",VLOOKUP(AI18,目次!$A$5:$P$36,12))</f>
        <v>6～9</v>
      </c>
      <c r="AT18" s="44" t="str">
        <f t="shared" si="13"/>
        <v>6～7</v>
      </c>
      <c r="AU18" s="44" t="str">
        <f t="shared" si="13"/>
        <v>12～15</v>
      </c>
      <c r="AV18" s="44" t="str">
        <f t="shared" si="13"/>
        <v/>
      </c>
      <c r="AW18" s="44" t="str">
        <f t="shared" si="13"/>
        <v/>
      </c>
      <c r="AX18" s="44" t="str">
        <f t="shared" si="13"/>
        <v/>
      </c>
      <c r="AY18" s="44" t="str">
        <f t="shared" si="13"/>
        <v/>
      </c>
      <c r="AZ18" s="44" t="str">
        <f t="shared" si="13"/>
        <v/>
      </c>
      <c r="BA18" s="44" t="str">
        <f t="shared" si="13"/>
        <v/>
      </c>
      <c r="BB18" s="44" t="str">
        <f t="shared" si="13"/>
        <v>4～5</v>
      </c>
      <c r="BC18" s="44" t="str">
        <f t="shared" si="13"/>
        <v>6～9</v>
      </c>
      <c r="BH18" s="39">
        <v>8</v>
      </c>
      <c r="BI18" s="63" t="s">
        <v>29</v>
      </c>
      <c r="BJ18" s="73" t="s">
        <v>98</v>
      </c>
      <c r="BK18" s="85" t="s">
        <v>147</v>
      </c>
      <c r="BL18" s="76" t="s">
        <v>168</v>
      </c>
      <c r="BM18" s="85" t="s">
        <v>147</v>
      </c>
      <c r="BN18" s="66" t="s">
        <v>98</v>
      </c>
      <c r="BO18" s="85" t="s">
        <v>147</v>
      </c>
      <c r="BP18" s="66" t="s">
        <v>98</v>
      </c>
      <c r="BQ18" s="85" t="s">
        <v>147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45942</v>
      </c>
      <c r="D19" s="17">
        <f t="shared" si="14"/>
        <v>1</v>
      </c>
      <c r="E19" s="18"/>
      <c r="F19" s="47" t="str">
        <f t="shared" si="11"/>
        <v>予備</v>
      </c>
      <c r="G19" s="46" t="str">
        <f t="shared" si="2"/>
        <v>予備</v>
      </c>
      <c r="H19" s="47" t="str">
        <f t="shared" si="3"/>
        <v>予備</v>
      </c>
      <c r="I19" s="46" t="str">
        <f t="shared" si="4"/>
        <v>予備</v>
      </c>
      <c r="J19" s="47" t="str">
        <f t="shared" si="5"/>
        <v>予備</v>
      </c>
      <c r="K19" s="46" t="str">
        <f t="shared" si="6"/>
        <v>予備</v>
      </c>
      <c r="L19" s="47" t="str">
        <f t="shared" si="7"/>
        <v>予備</v>
      </c>
      <c r="M19" s="46" t="str">
        <f t="shared" si="8"/>
        <v>予備</v>
      </c>
      <c r="N19" s="47" t="str">
        <f t="shared" si="9"/>
        <v>予備</v>
      </c>
      <c r="O19" s="46" t="str">
        <f t="shared" si="10"/>
        <v>予備</v>
      </c>
      <c r="P19" s="48"/>
      <c r="Q19" s="284"/>
      <c r="R19" s="54" t="s">
        <v>247</v>
      </c>
      <c r="S19" s="13">
        <f>SUM($R$8:R19)</f>
        <v>7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 t="s">
        <v>237</v>
      </c>
      <c r="AD19" s="41" t="str">
        <f t="shared" si="12"/>
        <v>国語</v>
      </c>
      <c r="AE19" s="21">
        <f>IF($AD19=AE$10,COUNTIF($AD$11:$AD19,AE$10)+U$19,"")</f>
        <v>3</v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 t="str">
        <f>IF($AD19=AH$10,COUNTIF($AD$11:$AD19,AH$10)+X$19,"")</f>
        <v/>
      </c>
      <c r="AI19" s="21" t="str">
        <f>IF($AD19=AI$10,COUNTIF($AD$11:$AD19,AI$10)+Y$19,"")</f>
        <v/>
      </c>
      <c r="AJ19" s="21" t="str">
        <f>IF(AE19="","",VLOOKUP(AE19,目次!$A$5:$P$36,3))</f>
        <v>6～7</v>
      </c>
      <c r="AK19" s="21" t="str">
        <f>IF(AE19="","",VLOOKUP(AE19,目次!$A$5:$P$36,11))</f>
        <v>12～15</v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/>
      </c>
      <c r="AQ19" s="21" t="str">
        <f>IF(AH19="","",VLOOKUP(AH19,目次!$A$5:$P$36,11))</f>
        <v/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>6～7,8～9</v>
      </c>
      <c r="AU19" s="44" t="str">
        <f t="shared" si="13"/>
        <v>12～15,16～21</v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/>
      </c>
      <c r="BA19" s="44" t="str">
        <f t="shared" si="13"/>
        <v/>
      </c>
      <c r="BB19" s="44" t="str">
        <f t="shared" si="13"/>
        <v/>
      </c>
      <c r="BC19" s="44" t="str">
        <f t="shared" si="13"/>
        <v/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101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45943</v>
      </c>
      <c r="D20" s="17">
        <f t="shared" si="14"/>
        <v>2</v>
      </c>
      <c r="E20" s="18"/>
      <c r="F20" s="47" t="str">
        <f t="shared" si="11"/>
        <v/>
      </c>
      <c r="G20" s="46" t="str">
        <f t="shared" si="2"/>
        <v/>
      </c>
      <c r="H20" s="47" t="str">
        <f t="shared" si="3"/>
        <v/>
      </c>
      <c r="I20" s="46" t="str">
        <f t="shared" si="4"/>
        <v/>
      </c>
      <c r="J20" s="47" t="str">
        <f t="shared" si="5"/>
        <v/>
      </c>
      <c r="K20" s="46" t="str">
        <f t="shared" si="6"/>
        <v/>
      </c>
      <c r="L20" s="47" t="str">
        <f t="shared" si="7"/>
        <v/>
      </c>
      <c r="M20" s="46" t="str">
        <f t="shared" si="8"/>
        <v/>
      </c>
      <c r="N20" s="47" t="str">
        <f t="shared" si="9"/>
        <v>4～5</v>
      </c>
      <c r="O20" s="46" t="str">
        <f t="shared" si="10"/>
        <v>6～9</v>
      </c>
      <c r="P20" s="48"/>
      <c r="Q20" s="284"/>
      <c r="R20" s="54">
        <v>1</v>
      </c>
      <c r="S20" s="13">
        <f>SUM($R$8:R20)</f>
        <v>8</v>
      </c>
      <c r="AA20" s="9">
        <v>10</v>
      </c>
      <c r="AB20" s="27" t="str">
        <f>V15</f>
        <v>英語</v>
      </c>
      <c r="AC20" s="60" t="s">
        <v>237</v>
      </c>
      <c r="AD20" s="41" t="str">
        <f t="shared" si="12"/>
        <v>国語</v>
      </c>
      <c r="AE20" s="21">
        <f>IF($AD20=AE$10,COUNTIF($AD$11:$AD20,AE$10)+U$19,"")</f>
        <v>4</v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 t="str">
        <f>IF($AD20=AI$10,COUNTIF($AD$11:$AD20,AI$10)+Y$19,"")</f>
        <v/>
      </c>
      <c r="AJ20" s="21" t="str">
        <f>IF(AE20="","",VLOOKUP(AE20,目次!$A$5:$P$36,3))</f>
        <v>8～9</v>
      </c>
      <c r="AK20" s="21" t="str">
        <f>IF(AE20="","",VLOOKUP(AE20,目次!$A$5:$P$36,11))</f>
        <v>16～21</v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/>
      </c>
      <c r="AS20" s="21" t="str">
        <f>IF(AI20="","",VLOOKUP(AI20,目次!$A$5:$P$36,12))</f>
        <v/>
      </c>
      <c r="AT20" s="44" t="str">
        <f t="shared" si="13"/>
        <v>8～9</v>
      </c>
      <c r="AU20" s="44" t="str">
        <f t="shared" si="13"/>
        <v>16～21</v>
      </c>
      <c r="AV20" s="44" t="str">
        <f t="shared" si="13"/>
        <v>4～5</v>
      </c>
      <c r="AW20" s="44" t="str">
        <f t="shared" si="13"/>
        <v>8～11</v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/>
      </c>
      <c r="BC20" s="44" t="str">
        <f t="shared" si="13"/>
        <v/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45944</v>
      </c>
      <c r="D21" s="17">
        <f t="shared" si="14"/>
        <v>3</v>
      </c>
      <c r="E21" s="18"/>
      <c r="F21" s="47" t="str">
        <f t="shared" si="11"/>
        <v>6～7</v>
      </c>
      <c r="G21" s="46" t="str">
        <f t="shared" si="2"/>
        <v>12～15</v>
      </c>
      <c r="H21" s="47" t="str">
        <f t="shared" si="3"/>
        <v/>
      </c>
      <c r="I21" s="46" t="str">
        <f t="shared" si="4"/>
        <v/>
      </c>
      <c r="J21" s="47" t="str">
        <f t="shared" si="5"/>
        <v/>
      </c>
      <c r="K21" s="46" t="str">
        <f t="shared" si="6"/>
        <v/>
      </c>
      <c r="L21" s="47" t="str">
        <f t="shared" si="7"/>
        <v/>
      </c>
      <c r="M21" s="46" t="str">
        <f t="shared" si="8"/>
        <v/>
      </c>
      <c r="N21" s="47" t="str">
        <f t="shared" si="9"/>
        <v/>
      </c>
      <c r="O21" s="46" t="str">
        <f t="shared" si="10"/>
        <v/>
      </c>
      <c r="P21" s="48"/>
      <c r="Q21" s="284"/>
      <c r="R21" s="54">
        <v>1</v>
      </c>
      <c r="S21" s="13">
        <f>SUM($R$8:R21)</f>
        <v>9</v>
      </c>
      <c r="AA21" s="9">
        <v>11</v>
      </c>
      <c r="AB21" s="27" t="str">
        <f>V11</f>
        <v>国語</v>
      </c>
      <c r="AC21" s="60" t="s">
        <v>238</v>
      </c>
      <c r="AD21" s="41" t="str">
        <f t="shared" si="12"/>
        <v>社会</v>
      </c>
      <c r="AE21" s="21" t="str">
        <f>IF($AD21=AE$10,COUNTIF($AD$11:$AD21,AE$10)+U$19,"")</f>
        <v/>
      </c>
      <c r="AF21" s="21">
        <f>IF($AD21=AF$10,COUNTIF($AD$11:$AD21,AF$10)+V$19,"")</f>
        <v>2</v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/>
      </c>
      <c r="AK21" s="21" t="str">
        <f>IF(AE21="","",VLOOKUP(AE21,目次!$A$5:$P$36,11))</f>
        <v/>
      </c>
      <c r="AL21" s="21" t="str">
        <f>IF(AF21="","",VLOOKUP(AF21,目次!$A$5:$P$36,4))</f>
        <v>4～5</v>
      </c>
      <c r="AM21" s="21" t="str">
        <f>IF(AF21="","",VLOOKUP(AF21,目次!$A$5:$P$36,11))</f>
        <v>8～11</v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/>
      </c>
      <c r="AU21" s="44" t="str">
        <f t="shared" si="13"/>
        <v/>
      </c>
      <c r="AV21" s="44" t="str">
        <f t="shared" si="13"/>
        <v>4～5</v>
      </c>
      <c r="AW21" s="44" t="str">
        <f t="shared" si="13"/>
        <v>8～11</v>
      </c>
      <c r="AX21" s="44" t="str">
        <f t="shared" si="13"/>
        <v>6～7</v>
      </c>
      <c r="AY21" s="44" t="str">
        <f t="shared" si="13"/>
        <v>12～15</v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169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45945</v>
      </c>
      <c r="D22" s="17">
        <f t="shared" si="14"/>
        <v>4</v>
      </c>
      <c r="E22" s="18"/>
      <c r="F22" s="47" t="str">
        <f t="shared" si="11"/>
        <v>8～9</v>
      </c>
      <c r="G22" s="46" t="str">
        <f t="shared" si="2"/>
        <v>16～21</v>
      </c>
      <c r="H22" s="47" t="str">
        <f t="shared" si="3"/>
        <v/>
      </c>
      <c r="I22" s="46" t="str">
        <f t="shared" si="4"/>
        <v/>
      </c>
      <c r="J22" s="47" t="str">
        <f t="shared" si="5"/>
        <v/>
      </c>
      <c r="K22" s="46" t="str">
        <f t="shared" si="6"/>
        <v/>
      </c>
      <c r="L22" s="47" t="str">
        <f t="shared" si="7"/>
        <v/>
      </c>
      <c r="M22" s="46" t="str">
        <f t="shared" si="8"/>
        <v/>
      </c>
      <c r="N22" s="47" t="str">
        <f t="shared" si="9"/>
        <v/>
      </c>
      <c r="O22" s="46" t="str">
        <f t="shared" si="10"/>
        <v/>
      </c>
      <c r="P22" s="48"/>
      <c r="Q22" s="284"/>
      <c r="R22" s="54">
        <v>1</v>
      </c>
      <c r="S22" s="13">
        <f>SUM($R$8:R22)</f>
        <v>10</v>
      </c>
      <c r="AA22" s="9">
        <v>12</v>
      </c>
      <c r="AB22" s="27" t="str">
        <f>V12</f>
        <v>社会</v>
      </c>
      <c r="AC22" s="60" t="s">
        <v>239</v>
      </c>
      <c r="AD22" s="41" t="str">
        <f t="shared" si="12"/>
        <v>数学</v>
      </c>
      <c r="AE22" s="21" t="str">
        <f>IF($AD22=AE$10,COUNTIF($AD$11:$AD22,AE$10)+U$19,"")</f>
        <v/>
      </c>
      <c r="AF22" s="21" t="str">
        <f>IF($AD22=AF$10,COUNTIF($AD$11:$AD22,AF$10)+V$19,"")</f>
        <v/>
      </c>
      <c r="AG22" s="21">
        <f>IF($AD22=AG$10,COUNTIF($AD$11:$AD22,AG$10)+W$19,"")</f>
        <v>3</v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/>
      </c>
      <c r="AM22" s="21" t="str">
        <f>IF(AF22="","",VLOOKUP(AF22,目次!$A$5:$P$36,11))</f>
        <v/>
      </c>
      <c r="AN22" s="21" t="str">
        <f>IF(AG22="","",VLOOKUP(AG22,目次!$A$5:$P$36,5))</f>
        <v>6～7</v>
      </c>
      <c r="AO22" s="21" t="str">
        <f>IF(AG22="","",VLOOKUP(AG22,目次!$A$5:$P$36,11))</f>
        <v>12～15</v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/>
      </c>
      <c r="AW22" s="44" t="str">
        <f t="shared" si="13"/>
        <v/>
      </c>
      <c r="AX22" s="44" t="str">
        <f t="shared" si="13"/>
        <v>6～7,8～9</v>
      </c>
      <c r="AY22" s="44" t="str">
        <f t="shared" si="13"/>
        <v>12～15,16～21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151</v>
      </c>
      <c r="BL22" s="76" t="s">
        <v>107</v>
      </c>
      <c r="BM22" s="85" t="s">
        <v>151</v>
      </c>
      <c r="BN22" s="66" t="s">
        <v>102</v>
      </c>
      <c r="BO22" s="85" t="s">
        <v>151</v>
      </c>
      <c r="BP22" s="66" t="s">
        <v>102</v>
      </c>
      <c r="BQ22" s="85" t="s">
        <v>151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45946</v>
      </c>
      <c r="D23" s="17">
        <f t="shared" si="14"/>
        <v>5</v>
      </c>
      <c r="E23" s="18"/>
      <c r="F23" s="47" t="str">
        <f t="shared" si="11"/>
        <v/>
      </c>
      <c r="G23" s="46" t="str">
        <f t="shared" si="2"/>
        <v/>
      </c>
      <c r="H23" s="47" t="str">
        <f t="shared" si="3"/>
        <v>4～5</v>
      </c>
      <c r="I23" s="46" t="str">
        <f t="shared" si="4"/>
        <v>8～11</v>
      </c>
      <c r="J23" s="47" t="str">
        <f t="shared" si="5"/>
        <v/>
      </c>
      <c r="K23" s="46" t="str">
        <f t="shared" si="6"/>
        <v/>
      </c>
      <c r="L23" s="47" t="str">
        <f t="shared" si="7"/>
        <v/>
      </c>
      <c r="M23" s="46" t="str">
        <f t="shared" si="8"/>
        <v/>
      </c>
      <c r="N23" s="47" t="str">
        <f t="shared" si="9"/>
        <v/>
      </c>
      <c r="O23" s="46" t="str">
        <f t="shared" si="10"/>
        <v/>
      </c>
      <c r="P23" s="48"/>
      <c r="Q23" s="284"/>
      <c r="R23" s="54">
        <v>1</v>
      </c>
      <c r="S23" s="13">
        <f>SUM($R$8:R23)</f>
        <v>11</v>
      </c>
      <c r="AA23" s="9">
        <v>13</v>
      </c>
      <c r="AB23" s="27" t="str">
        <f>V13</f>
        <v>数学</v>
      </c>
      <c r="AC23" s="60" t="s">
        <v>239</v>
      </c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4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8～9</v>
      </c>
      <c r="AO23" s="21" t="str">
        <f>IF(AG23="","",VLOOKUP(AG23,目次!$A$5:$P$36,11))</f>
        <v>16～21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8～9</v>
      </c>
      <c r="AY23" s="44" t="str">
        <f t="shared" si="13"/>
        <v>16～21</v>
      </c>
      <c r="AZ23" s="44" t="str">
        <f t="shared" si="13"/>
        <v>4～5</v>
      </c>
      <c r="BA23" s="44" t="str">
        <f t="shared" si="13"/>
        <v>8～11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45947</v>
      </c>
      <c r="D24" s="17">
        <f t="shared" si="14"/>
        <v>6</v>
      </c>
      <c r="E24" s="18"/>
      <c r="F24" s="47" t="str">
        <f t="shared" si="11"/>
        <v/>
      </c>
      <c r="G24" s="46" t="str">
        <f t="shared" si="2"/>
        <v/>
      </c>
      <c r="H24" s="47" t="str">
        <f t="shared" si="3"/>
        <v/>
      </c>
      <c r="I24" s="46" t="str">
        <f t="shared" si="4"/>
        <v/>
      </c>
      <c r="J24" s="47" t="str">
        <f t="shared" si="5"/>
        <v>6～7</v>
      </c>
      <c r="K24" s="46" t="str">
        <f t="shared" si="6"/>
        <v>12～15</v>
      </c>
      <c r="L24" s="47" t="str">
        <f t="shared" si="7"/>
        <v/>
      </c>
      <c r="M24" s="46" t="str">
        <f t="shared" si="8"/>
        <v/>
      </c>
      <c r="N24" s="47" t="str">
        <f t="shared" si="9"/>
        <v/>
      </c>
      <c r="O24" s="46" t="str">
        <f t="shared" si="10"/>
        <v/>
      </c>
      <c r="P24" s="48"/>
      <c r="Q24" s="284"/>
      <c r="R24" s="54">
        <v>1</v>
      </c>
      <c r="S24" s="13">
        <f>SUM($R$8:R24)</f>
        <v>12</v>
      </c>
      <c r="AA24" s="9">
        <v>14</v>
      </c>
      <c r="AB24" s="27" t="str">
        <f>V14</f>
        <v>理科</v>
      </c>
      <c r="AC24" s="60" t="s">
        <v>240</v>
      </c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2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4～5</v>
      </c>
      <c r="AQ24" s="21" t="str">
        <f>IF(AH24="","",VLOOKUP(AH24,目次!$A$5:$P$36,11))</f>
        <v>8～11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4～5</v>
      </c>
      <c r="BA24" s="44" t="str">
        <f t="shared" si="13"/>
        <v>8～11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45948</v>
      </c>
      <c r="D25" s="17">
        <f t="shared" si="14"/>
        <v>7</v>
      </c>
      <c r="F25" s="47" t="str">
        <f t="shared" si="11"/>
        <v>予備</v>
      </c>
      <c r="G25" s="46" t="str">
        <f t="shared" si="2"/>
        <v>予備</v>
      </c>
      <c r="H25" s="47" t="str">
        <f t="shared" si="3"/>
        <v>予備</v>
      </c>
      <c r="I25" s="46" t="str">
        <f t="shared" si="4"/>
        <v>予備</v>
      </c>
      <c r="J25" s="47" t="str">
        <f t="shared" si="5"/>
        <v>予備</v>
      </c>
      <c r="K25" s="46" t="str">
        <f t="shared" si="6"/>
        <v>予備</v>
      </c>
      <c r="L25" s="47" t="str">
        <f t="shared" si="7"/>
        <v>予備</v>
      </c>
      <c r="M25" s="46" t="str">
        <f t="shared" si="8"/>
        <v>予備</v>
      </c>
      <c r="N25" s="47" t="str">
        <f t="shared" si="9"/>
        <v>予備</v>
      </c>
      <c r="O25" s="46" t="str">
        <f t="shared" si="10"/>
        <v>予備</v>
      </c>
      <c r="P25" s="48"/>
      <c r="Q25" s="284"/>
      <c r="R25" s="54" t="s">
        <v>247</v>
      </c>
      <c r="S25" s="13">
        <f>SUM($R$8:R25)</f>
        <v>12</v>
      </c>
      <c r="AA25" s="9">
        <v>15</v>
      </c>
      <c r="AB25" s="27" t="str">
        <f>V15</f>
        <v>英語</v>
      </c>
      <c r="AC25" s="60" t="s">
        <v>241</v>
      </c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/>
      </c>
      <c r="AU25" s="44" t="str">
        <f t="shared" si="13"/>
        <v/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6～7,8～9</v>
      </c>
      <c r="BC25" s="44" t="str">
        <f t="shared" si="13"/>
        <v>10～13,14～19</v>
      </c>
      <c r="BH25" s="39">
        <v>15</v>
      </c>
      <c r="BI25" s="63" t="s">
        <v>38</v>
      </c>
      <c r="BJ25" s="73" t="s">
        <v>69</v>
      </c>
      <c r="BK25" s="79" t="s">
        <v>154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45949</v>
      </c>
      <c r="D26" s="17">
        <f t="shared" si="14"/>
        <v>1</v>
      </c>
      <c r="E26" s="9"/>
      <c r="F26" s="47" t="str">
        <f t="shared" si="11"/>
        <v>予備</v>
      </c>
      <c r="G26" s="46" t="str">
        <f t="shared" si="2"/>
        <v>予備</v>
      </c>
      <c r="H26" s="47" t="str">
        <f t="shared" si="3"/>
        <v>予備</v>
      </c>
      <c r="I26" s="46" t="str">
        <f t="shared" si="4"/>
        <v>予備</v>
      </c>
      <c r="J26" s="47" t="str">
        <f t="shared" si="5"/>
        <v>予備</v>
      </c>
      <c r="K26" s="46" t="str">
        <f t="shared" si="6"/>
        <v>予備</v>
      </c>
      <c r="L26" s="47" t="str">
        <f t="shared" si="7"/>
        <v>予備</v>
      </c>
      <c r="M26" s="46" t="str">
        <f t="shared" si="8"/>
        <v>予備</v>
      </c>
      <c r="N26" s="47" t="str">
        <f t="shared" si="9"/>
        <v>予備</v>
      </c>
      <c r="O26" s="46" t="str">
        <f t="shared" si="10"/>
        <v>予備</v>
      </c>
      <c r="P26" s="48"/>
      <c r="Q26" s="284"/>
      <c r="R26" s="54" t="s">
        <v>247</v>
      </c>
      <c r="S26" s="13">
        <f>SUM($R$8:R26)</f>
        <v>12</v>
      </c>
      <c r="AA26" s="9">
        <v>16</v>
      </c>
      <c r="AB26" s="27" t="str">
        <f>V11</f>
        <v>国語</v>
      </c>
      <c r="AC26" s="60" t="s">
        <v>241</v>
      </c>
      <c r="AD26" s="41" t="str">
        <f t="shared" si="12"/>
        <v>英語</v>
      </c>
      <c r="AE26" s="21" t="str">
        <f>IF($AD26=AE$10,COUNTIF($AD$11:$AD26,AE$10)+U$19,"")</f>
        <v/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>
        <f>IF($AD26=AI$10,COUNTIF($AD$11:$AD26,AI$10)+Y$19,"")</f>
        <v>4</v>
      </c>
      <c r="AJ26" s="21" t="str">
        <f>IF(AE26="","",VLOOKUP(AE26,目次!$A$5:$P$36,3))</f>
        <v/>
      </c>
      <c r="AK26" s="21" t="str">
        <f>IF(AE26="","",VLOOKUP(AE26,目次!$A$5:$P$36,11))</f>
        <v/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>8～9</v>
      </c>
      <c r="AS26" s="21" t="str">
        <f>IF(AI26="","",VLOOKUP(AI26,目次!$A$5:$P$36,12))</f>
        <v>14～19</v>
      </c>
      <c r="AT26" s="44" t="str">
        <f t="shared" si="13"/>
        <v>10～11</v>
      </c>
      <c r="AU26" s="44" t="str">
        <f t="shared" si="13"/>
        <v>22～25</v>
      </c>
      <c r="AV26" s="44" t="str">
        <f t="shared" si="13"/>
        <v/>
      </c>
      <c r="AW26" s="44" t="str">
        <f t="shared" si="13"/>
        <v/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>8～9</v>
      </c>
      <c r="BC26" s="44" t="str">
        <f t="shared" si="13"/>
        <v>14～19</v>
      </c>
      <c r="BH26" s="39">
        <v>16</v>
      </c>
      <c r="BI26" s="63" t="s">
        <v>39</v>
      </c>
      <c r="BJ26" s="73" t="s">
        <v>70</v>
      </c>
      <c r="BK26" s="85" t="s">
        <v>155</v>
      </c>
      <c r="BL26" s="76" t="s">
        <v>111</v>
      </c>
      <c r="BM26" s="85" t="s">
        <v>196</v>
      </c>
      <c r="BN26" s="66" t="s">
        <v>108</v>
      </c>
      <c r="BO26" s="85" t="s">
        <v>155</v>
      </c>
      <c r="BP26" s="66" t="s">
        <v>108</v>
      </c>
      <c r="BQ26" s="85" t="s">
        <v>155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45950</v>
      </c>
      <c r="D27" s="17">
        <f t="shared" si="14"/>
        <v>2</v>
      </c>
      <c r="E27" s="9"/>
      <c r="F27" s="47" t="str">
        <f t="shared" si="11"/>
        <v/>
      </c>
      <c r="G27" s="46" t="str">
        <f t="shared" si="2"/>
        <v/>
      </c>
      <c r="H27" s="47" t="str">
        <f t="shared" si="3"/>
        <v/>
      </c>
      <c r="I27" s="46" t="str">
        <f t="shared" si="4"/>
        <v/>
      </c>
      <c r="J27" s="47" t="str">
        <f t="shared" si="5"/>
        <v>8～9</v>
      </c>
      <c r="K27" s="46" t="str">
        <f t="shared" si="6"/>
        <v>16～21</v>
      </c>
      <c r="L27" s="47" t="str">
        <f t="shared" si="7"/>
        <v/>
      </c>
      <c r="M27" s="46" t="str">
        <f t="shared" si="8"/>
        <v/>
      </c>
      <c r="N27" s="47" t="str">
        <f t="shared" si="9"/>
        <v/>
      </c>
      <c r="O27" s="46" t="str">
        <f t="shared" si="10"/>
        <v/>
      </c>
      <c r="P27" s="48"/>
      <c r="Q27" s="284"/>
      <c r="R27" s="54">
        <v>1</v>
      </c>
      <c r="S27" s="13">
        <f>SUM($R$8:R27)</f>
        <v>13</v>
      </c>
      <c r="AA27" s="9">
        <v>17</v>
      </c>
      <c r="AB27" s="27" t="str">
        <f>V12</f>
        <v>社会</v>
      </c>
      <c r="AC27" s="60" t="s">
        <v>237</v>
      </c>
      <c r="AD27" s="41" t="str">
        <f t="shared" si="12"/>
        <v>国語</v>
      </c>
      <c r="AE27" s="21">
        <f>IF($AD27=AE$10,COUNTIF($AD$11:$AD27,AE$10)+U$19,"")</f>
        <v>5</v>
      </c>
      <c r="AF27" s="21" t="str">
        <f>IF($AD27=AF$10,COUNTIF($AD$11:$AD27,AF$10)+V$19,"")</f>
        <v/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>10～11</v>
      </c>
      <c r="AK27" s="21" t="str">
        <f>IF(AE27="","",VLOOKUP(AE27,目次!$A$5:$P$36,11))</f>
        <v>22～25</v>
      </c>
      <c r="AL27" s="21" t="str">
        <f>IF(AF27="","",VLOOKUP(AF27,目次!$A$5:$P$36,4))</f>
        <v/>
      </c>
      <c r="AM27" s="21" t="str">
        <f>IF(AF27="","",VLOOKUP(AF27,目次!$A$5:$P$36,11))</f>
        <v/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>10～11,12～13</v>
      </c>
      <c r="AU27" s="44" t="str">
        <f t="shared" si="13"/>
        <v>22～25,26～29</v>
      </c>
      <c r="AV27" s="44" t="str">
        <f t="shared" si="13"/>
        <v/>
      </c>
      <c r="AW27" s="44" t="str">
        <f t="shared" si="13"/>
        <v/>
      </c>
      <c r="AX27" s="44" t="str">
        <f t="shared" si="13"/>
        <v/>
      </c>
      <c r="AY27" s="44" t="str">
        <f t="shared" si="13"/>
        <v/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45951</v>
      </c>
      <c r="D28" s="17">
        <f t="shared" si="14"/>
        <v>3</v>
      </c>
      <c r="E28" s="9" t="s">
        <v>221</v>
      </c>
      <c r="F28" s="47" t="str">
        <f t="shared" si="11"/>
        <v/>
      </c>
      <c r="G28" s="46" t="str">
        <f t="shared" si="2"/>
        <v/>
      </c>
      <c r="H28" s="47" t="str">
        <f t="shared" si="3"/>
        <v/>
      </c>
      <c r="I28" s="46" t="str">
        <f t="shared" si="4"/>
        <v/>
      </c>
      <c r="J28" s="47" t="str">
        <f t="shared" si="5"/>
        <v/>
      </c>
      <c r="K28" s="46" t="str">
        <f t="shared" si="6"/>
        <v/>
      </c>
      <c r="L28" s="47" t="str">
        <f t="shared" si="7"/>
        <v/>
      </c>
      <c r="M28" s="46" t="str">
        <f t="shared" si="8"/>
        <v/>
      </c>
      <c r="N28" s="47" t="str">
        <f t="shared" si="9"/>
        <v/>
      </c>
      <c r="O28" s="46" t="str">
        <f t="shared" si="10"/>
        <v/>
      </c>
      <c r="P28" s="48"/>
      <c r="Q28" s="284"/>
      <c r="R28" s="54">
        <v>0</v>
      </c>
      <c r="S28" s="13">
        <f>SUM($R$8:R28)</f>
        <v>13</v>
      </c>
      <c r="AA28" s="9">
        <v>18</v>
      </c>
      <c r="AB28" s="27" t="str">
        <f>V13</f>
        <v>数学</v>
      </c>
      <c r="AC28" s="60" t="s">
        <v>237</v>
      </c>
      <c r="AD28" s="41" t="str">
        <f t="shared" si="12"/>
        <v>国語</v>
      </c>
      <c r="AE28" s="21">
        <f>IF($AD28=AE$10,COUNTIF($AD$11:$AD28,AE$10)+U$19,"")</f>
        <v>6</v>
      </c>
      <c r="AF28" s="21" t="str">
        <f>IF($AD28=AF$10,COUNTIF($AD$11:$AD28,AF$10)+V$19,"")</f>
        <v/>
      </c>
      <c r="AG28" s="21" t="str">
        <f>IF($AD28=AG$10,COUNTIF($AD$11:$AD28,AG$10)+W$19,"")</f>
        <v/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>12～13</v>
      </c>
      <c r="AK28" s="21" t="str">
        <f>IF(AE28="","",VLOOKUP(AE28,目次!$A$5:$P$36,11))</f>
        <v>26～29</v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/>
      </c>
      <c r="AO28" s="21" t="str">
        <f>IF(AG28="","",VLOOKUP(AG28,目次!$A$5:$P$36,11))</f>
        <v/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>12～13</v>
      </c>
      <c r="AU28" s="44" t="str">
        <f t="shared" si="13"/>
        <v>26～29</v>
      </c>
      <c r="AV28" s="44" t="str">
        <f t="shared" si="13"/>
        <v>6～7</v>
      </c>
      <c r="AW28" s="44" t="str">
        <f t="shared" si="13"/>
        <v>12～15</v>
      </c>
      <c r="AX28" s="44" t="str">
        <f t="shared" si="13"/>
        <v/>
      </c>
      <c r="AY28" s="44" t="str">
        <f t="shared" si="13"/>
        <v/>
      </c>
      <c r="AZ28" s="44" t="str">
        <f t="shared" si="13"/>
        <v/>
      </c>
      <c r="BA28" s="44" t="str">
        <f t="shared" si="13"/>
        <v/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45952</v>
      </c>
      <c r="D29" s="17">
        <f t="shared" si="14"/>
        <v>4</v>
      </c>
      <c r="E29" s="18"/>
      <c r="F29" s="47" t="str">
        <f t="shared" si="11"/>
        <v/>
      </c>
      <c r="G29" s="46" t="str">
        <f t="shared" si="2"/>
        <v/>
      </c>
      <c r="H29" s="47" t="str">
        <f t="shared" si="3"/>
        <v/>
      </c>
      <c r="I29" s="46" t="str">
        <f t="shared" si="4"/>
        <v/>
      </c>
      <c r="J29" s="47" t="str">
        <f t="shared" si="5"/>
        <v/>
      </c>
      <c r="K29" s="46" t="str">
        <f t="shared" si="6"/>
        <v/>
      </c>
      <c r="L29" s="47" t="str">
        <f t="shared" si="7"/>
        <v>4～5</v>
      </c>
      <c r="M29" s="46" t="str">
        <f t="shared" si="8"/>
        <v>8～11</v>
      </c>
      <c r="N29" s="47" t="str">
        <f t="shared" si="9"/>
        <v/>
      </c>
      <c r="O29" s="46" t="str">
        <f t="shared" si="10"/>
        <v/>
      </c>
      <c r="P29" s="48"/>
      <c r="Q29" s="284"/>
      <c r="R29" s="54">
        <v>1</v>
      </c>
      <c r="S29" s="13">
        <f>SUM($R$8:R29)</f>
        <v>14</v>
      </c>
      <c r="AA29" s="9">
        <v>19</v>
      </c>
      <c r="AB29" s="27" t="str">
        <f>V14</f>
        <v>理科</v>
      </c>
      <c r="AC29" s="60" t="s">
        <v>238</v>
      </c>
      <c r="AD29" s="41" t="str">
        <f t="shared" si="12"/>
        <v>社会</v>
      </c>
      <c r="AE29" s="21" t="str">
        <f>IF($AD29=AE$10,COUNTIF($AD$11:$AD29,AE$10)+U$19,"")</f>
        <v/>
      </c>
      <c r="AF29" s="21">
        <f>IF($AD29=AF$10,COUNTIF($AD$11:$AD29,AF$10)+V$19,"")</f>
        <v>3</v>
      </c>
      <c r="AG29" s="21" t="str">
        <f>IF($AD29=AG$10,COUNTIF($AD$11:$AD29,AG$10)+W$19,"")</f>
        <v/>
      </c>
      <c r="AH29" s="21" t="str">
        <f>IF($AD29=AH$10,COUNTIF($AD$11:$AD29,AH$10)+X$19,"")</f>
        <v/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>6～7</v>
      </c>
      <c r="AM29" s="21" t="str">
        <f>IF(AF29="","",VLOOKUP(AF29,目次!$A$5:$P$36,11))</f>
        <v>12～15</v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/>
      </c>
      <c r="AQ29" s="21" t="str">
        <f>IF(AH29="","",VLOOKUP(AH29,目次!$A$5:$P$36,11))</f>
        <v/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>6～7</v>
      </c>
      <c r="AW29" s="44" t="str">
        <f t="shared" si="13"/>
        <v>12～15</v>
      </c>
      <c r="AX29" s="44" t="str">
        <f t="shared" si="13"/>
        <v>10～11</v>
      </c>
      <c r="AY29" s="44" t="str">
        <f t="shared" si="13"/>
        <v>22～25</v>
      </c>
      <c r="AZ29" s="44" t="str">
        <f t="shared" si="13"/>
        <v/>
      </c>
      <c r="BA29" s="44" t="str">
        <f t="shared" si="13"/>
        <v/>
      </c>
      <c r="BB29" s="44" t="str">
        <f t="shared" si="13"/>
        <v/>
      </c>
      <c r="BC29" s="44" t="str">
        <f t="shared" si="13"/>
        <v/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45953</v>
      </c>
      <c r="D30" s="17">
        <f t="shared" si="14"/>
        <v>5</v>
      </c>
      <c r="E30" s="18"/>
      <c r="F30" s="47" t="str">
        <f t="shared" si="11"/>
        <v/>
      </c>
      <c r="G30" s="46" t="str">
        <f t="shared" si="2"/>
        <v/>
      </c>
      <c r="H30" s="47" t="str">
        <f t="shared" si="3"/>
        <v/>
      </c>
      <c r="I30" s="46" t="str">
        <f t="shared" si="4"/>
        <v/>
      </c>
      <c r="J30" s="47" t="str">
        <f t="shared" si="5"/>
        <v/>
      </c>
      <c r="K30" s="46" t="str">
        <f t="shared" si="6"/>
        <v/>
      </c>
      <c r="L30" s="47" t="str">
        <f t="shared" si="7"/>
        <v/>
      </c>
      <c r="M30" s="46" t="str">
        <f t="shared" si="8"/>
        <v/>
      </c>
      <c r="N30" s="47" t="str">
        <f t="shared" si="9"/>
        <v>6～7</v>
      </c>
      <c r="O30" s="46" t="str">
        <f t="shared" si="10"/>
        <v>10～13</v>
      </c>
      <c r="P30" s="48"/>
      <c r="Q30" s="284"/>
      <c r="R30" s="54">
        <v>1</v>
      </c>
      <c r="S30" s="13">
        <f>SUM($R$8:R30)</f>
        <v>15</v>
      </c>
      <c r="AA30" s="9">
        <v>20</v>
      </c>
      <c r="AB30" s="27" t="str">
        <f>V15</f>
        <v>英語</v>
      </c>
      <c r="AC30" s="60" t="s">
        <v>239</v>
      </c>
      <c r="AD30" s="41" t="str">
        <f t="shared" si="12"/>
        <v>数学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>
        <f>IF($AD30=AG$10,COUNTIF($AD$11:$AD30,AG$10)+W$19,"")</f>
        <v>5</v>
      </c>
      <c r="AH30" s="21" t="str">
        <f>IF($AD30=AH$10,COUNTIF($AD$11:$AD30,AH$10)+X$19,"")</f>
        <v/>
      </c>
      <c r="AI30" s="21" t="str">
        <f>IF($AD30=AI$10,COUNTIF($AD$11:$AD30,AI$10)+Y$19,"")</f>
        <v/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>10～11</v>
      </c>
      <c r="AO30" s="21" t="str">
        <f>IF(AG30="","",VLOOKUP(AG30,目次!$A$5:$P$36,11))</f>
        <v>22～25</v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/>
      </c>
      <c r="AS30" s="21" t="str">
        <f>IF(AI30="","",VLOOKUP(AI30,目次!$A$5:$P$36,12))</f>
        <v/>
      </c>
      <c r="AT30" s="44" t="str">
        <f t="shared" si="13"/>
        <v/>
      </c>
      <c r="AU30" s="44" t="str">
        <f t="shared" si="13"/>
        <v/>
      </c>
      <c r="AV30" s="44" t="str">
        <f t="shared" si="13"/>
        <v/>
      </c>
      <c r="AW30" s="44" t="str">
        <f t="shared" si="13"/>
        <v/>
      </c>
      <c r="AX30" s="44" t="str">
        <f t="shared" si="13"/>
        <v>10～11,12～13</v>
      </c>
      <c r="AY30" s="44" t="str">
        <f t="shared" si="13"/>
        <v>22～25,26～29</v>
      </c>
      <c r="AZ30" s="44" t="str">
        <f t="shared" si="13"/>
        <v/>
      </c>
      <c r="BA30" s="44" t="str">
        <f t="shared" si="13"/>
        <v/>
      </c>
      <c r="BB30" s="44" t="str">
        <f t="shared" si="13"/>
        <v/>
      </c>
      <c r="BC30" s="44" t="str">
        <f t="shared" si="13"/>
        <v/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45954</v>
      </c>
      <c r="D31" s="17">
        <f t="shared" si="14"/>
        <v>6</v>
      </c>
      <c r="E31" s="18"/>
      <c r="F31" s="47" t="str">
        <f t="shared" si="11"/>
        <v/>
      </c>
      <c r="G31" s="46" t="str">
        <f t="shared" si="2"/>
        <v/>
      </c>
      <c r="H31" s="47" t="str">
        <f t="shared" si="3"/>
        <v/>
      </c>
      <c r="I31" s="46" t="str">
        <f t="shared" si="4"/>
        <v/>
      </c>
      <c r="J31" s="47" t="str">
        <f t="shared" si="5"/>
        <v/>
      </c>
      <c r="K31" s="46" t="str">
        <f t="shared" si="6"/>
        <v/>
      </c>
      <c r="L31" s="47" t="str">
        <f t="shared" si="7"/>
        <v/>
      </c>
      <c r="M31" s="46" t="str">
        <f t="shared" si="8"/>
        <v/>
      </c>
      <c r="N31" s="47" t="str">
        <f t="shared" si="9"/>
        <v>8～9</v>
      </c>
      <c r="O31" s="46" t="str">
        <f t="shared" si="10"/>
        <v>14～19</v>
      </c>
      <c r="P31" s="48"/>
      <c r="Q31" s="284"/>
      <c r="R31" s="54">
        <v>1</v>
      </c>
      <c r="S31" s="13">
        <f>SUM($R$8:R31)</f>
        <v>16</v>
      </c>
      <c r="AA31" s="9">
        <v>21</v>
      </c>
      <c r="AB31" s="27" t="str">
        <f>V11</f>
        <v>国語</v>
      </c>
      <c r="AC31" s="60" t="s">
        <v>239</v>
      </c>
      <c r="AD31" s="41" t="str">
        <f t="shared" si="12"/>
        <v>数学</v>
      </c>
      <c r="AE31" s="21" t="str">
        <f>IF($AD31=AE$10,COUNTIF($AD$11:$AD31,AE$10)+U$19,"")</f>
        <v/>
      </c>
      <c r="AF31" s="21" t="str">
        <f>IF($AD31=AF$10,COUNTIF($AD$11:$AD31,AF$10)+V$19,"")</f>
        <v/>
      </c>
      <c r="AG31" s="21">
        <f>IF($AD31=AG$10,COUNTIF($AD$11:$AD31,AG$10)+W$19,"")</f>
        <v>6</v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/>
      </c>
      <c r="AK31" s="21" t="str">
        <f>IF(AE31="","",VLOOKUP(AE31,目次!$A$5:$P$36,11))</f>
        <v/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>12～13</v>
      </c>
      <c r="AO31" s="21" t="str">
        <f>IF(AG31="","",VLOOKUP(AG31,目次!$A$5:$P$36,11))</f>
        <v>26～29</v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/>
      </c>
      <c r="AU31" s="44" t="str">
        <f t="shared" si="13"/>
        <v/>
      </c>
      <c r="AV31" s="44" t="str">
        <f t="shared" si="13"/>
        <v/>
      </c>
      <c r="AW31" s="44" t="str">
        <f t="shared" si="13"/>
        <v/>
      </c>
      <c r="AX31" s="44" t="str">
        <f t="shared" si="13"/>
        <v>12～13</v>
      </c>
      <c r="AY31" s="44" t="str">
        <f t="shared" si="13"/>
        <v>26～29</v>
      </c>
      <c r="AZ31" s="44" t="str">
        <f t="shared" si="13"/>
        <v>6～7</v>
      </c>
      <c r="BA31" s="44" t="str">
        <f t="shared" si="13"/>
        <v>12～15</v>
      </c>
      <c r="BB31" s="44" t="str">
        <f t="shared" si="13"/>
        <v/>
      </c>
      <c r="BC31" s="44" t="str">
        <f t="shared" si="13"/>
        <v/>
      </c>
      <c r="BH31" s="78" t="s">
        <v>245</v>
      </c>
      <c r="BI31" s="63" t="s">
        <v>44</v>
      </c>
      <c r="BJ31" s="73"/>
      <c r="BK31" s="125" t="s">
        <v>244</v>
      </c>
      <c r="BL31" s="76"/>
      <c r="BM31" s="125" t="s">
        <v>244</v>
      </c>
      <c r="BN31" s="66"/>
      <c r="BO31" s="125" t="s">
        <v>244</v>
      </c>
      <c r="BP31" s="66"/>
      <c r="BQ31" s="125" t="s">
        <v>244</v>
      </c>
      <c r="BR31" s="67"/>
      <c r="BS31" s="125" t="s">
        <v>244</v>
      </c>
    </row>
    <row r="32" spans="1:71" ht="18.95" customHeight="1">
      <c r="A32" s="284"/>
      <c r="B32" s="5">
        <v>25</v>
      </c>
      <c r="C32" s="6">
        <f t="shared" si="0"/>
        <v>45955</v>
      </c>
      <c r="D32" s="17">
        <f t="shared" si="14"/>
        <v>7</v>
      </c>
      <c r="E32" s="18"/>
      <c r="F32" s="47" t="str">
        <f t="shared" si="11"/>
        <v>予備</v>
      </c>
      <c r="G32" s="46" t="str">
        <f t="shared" si="2"/>
        <v>予備</v>
      </c>
      <c r="H32" s="47" t="str">
        <f t="shared" si="3"/>
        <v>予備</v>
      </c>
      <c r="I32" s="46" t="str">
        <f t="shared" si="4"/>
        <v>予備</v>
      </c>
      <c r="J32" s="47" t="str">
        <f t="shared" si="5"/>
        <v>予備</v>
      </c>
      <c r="K32" s="46" t="str">
        <f t="shared" si="6"/>
        <v>予備</v>
      </c>
      <c r="L32" s="47" t="str">
        <f t="shared" si="7"/>
        <v>予備</v>
      </c>
      <c r="M32" s="46" t="str">
        <f t="shared" si="8"/>
        <v>予備</v>
      </c>
      <c r="N32" s="47" t="str">
        <f t="shared" si="9"/>
        <v>予備</v>
      </c>
      <c r="O32" s="46" t="str">
        <f t="shared" si="10"/>
        <v>予備</v>
      </c>
      <c r="P32" s="48"/>
      <c r="Q32" s="284"/>
      <c r="R32" s="54" t="s">
        <v>247</v>
      </c>
      <c r="S32" s="13">
        <f>SUM($R$8:R32)</f>
        <v>16</v>
      </c>
      <c r="AA32" s="9">
        <v>22</v>
      </c>
      <c r="AB32" s="27" t="str">
        <f>V12</f>
        <v>社会</v>
      </c>
      <c r="AC32" s="60" t="s">
        <v>240</v>
      </c>
      <c r="AD32" s="41" t="str">
        <f t="shared" si="12"/>
        <v>理科</v>
      </c>
      <c r="AE32" s="21" t="str">
        <f>IF($AD32=AE$10,COUNTIF($AD$11:$AD32,AE$10)+U$19,"")</f>
        <v/>
      </c>
      <c r="AF32" s="21" t="str">
        <f>IF($AD32=AF$10,COUNTIF($AD$11:$AD32,AF$10)+V$19,"")</f>
        <v/>
      </c>
      <c r="AG32" s="21" t="str">
        <f>IF($AD32=AG$10,COUNTIF($AD$11:$AD32,AG$10)+W$19,"")</f>
        <v/>
      </c>
      <c r="AH32" s="21">
        <f>IF($AD32=AH$10,COUNTIF($AD$11:$AD32,AH$10)+X$19,"")</f>
        <v>3</v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/>
      </c>
      <c r="AM32" s="21" t="str">
        <f>IF(AF32="","",VLOOKUP(AF32,目次!$A$5:$P$36,11))</f>
        <v/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>6～7</v>
      </c>
      <c r="AQ32" s="21" t="str">
        <f>IF(AH32="","",VLOOKUP(AH32,目次!$A$5:$P$36,11))</f>
        <v>12～15</v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/>
      </c>
      <c r="AW32" s="44" t="str">
        <f t="shared" si="13"/>
        <v/>
      </c>
      <c r="AX32" s="44" t="str">
        <f t="shared" si="13"/>
        <v/>
      </c>
      <c r="AY32" s="44" t="str">
        <f t="shared" si="13"/>
        <v/>
      </c>
      <c r="AZ32" s="44" t="str">
        <f t="shared" si="13"/>
        <v>6～7</v>
      </c>
      <c r="BA32" s="44" t="str">
        <f t="shared" si="13"/>
        <v>12～15</v>
      </c>
      <c r="BB32" s="44" t="str">
        <f t="shared" si="13"/>
        <v>10～11</v>
      </c>
      <c r="BC32" s="44" t="str">
        <f t="shared" si="13"/>
        <v>20～23</v>
      </c>
      <c r="BH32" s="39"/>
      <c r="BI32" s="63" t="s">
        <v>45</v>
      </c>
      <c r="BJ32" s="73"/>
      <c r="BK32" s="23"/>
      <c r="BL32" s="76"/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45956</v>
      </c>
      <c r="D33" s="17">
        <f t="shared" si="14"/>
        <v>1</v>
      </c>
      <c r="E33" s="18"/>
      <c r="F33" s="47" t="str">
        <f t="shared" si="11"/>
        <v>予備</v>
      </c>
      <c r="G33" s="46" t="str">
        <f t="shared" si="2"/>
        <v>予備</v>
      </c>
      <c r="H33" s="47" t="str">
        <f t="shared" si="3"/>
        <v>予備</v>
      </c>
      <c r="I33" s="46" t="str">
        <f t="shared" si="4"/>
        <v>予備</v>
      </c>
      <c r="J33" s="47" t="str">
        <f t="shared" si="5"/>
        <v>予備</v>
      </c>
      <c r="K33" s="46" t="str">
        <f t="shared" si="6"/>
        <v>予備</v>
      </c>
      <c r="L33" s="47" t="str">
        <f t="shared" si="7"/>
        <v>予備</v>
      </c>
      <c r="M33" s="46" t="str">
        <f t="shared" si="8"/>
        <v>予備</v>
      </c>
      <c r="N33" s="47" t="str">
        <f t="shared" si="9"/>
        <v>予備</v>
      </c>
      <c r="O33" s="46" t="str">
        <f t="shared" si="10"/>
        <v>予備</v>
      </c>
      <c r="P33" s="48"/>
      <c r="Q33" s="284"/>
      <c r="R33" s="54" t="s">
        <v>247</v>
      </c>
      <c r="S33" s="13">
        <f>SUM($R$8:R33)</f>
        <v>16</v>
      </c>
      <c r="AA33" s="9">
        <v>23</v>
      </c>
      <c r="AB33" s="27" t="str">
        <f>V13</f>
        <v>数学</v>
      </c>
      <c r="AC33" s="60" t="s">
        <v>241</v>
      </c>
      <c r="AD33" s="41" t="str">
        <f t="shared" si="12"/>
        <v>英語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 t="str">
        <f>IF($AD33=AG$10,COUNTIF($AD$11:$AD33,AG$10)+W$19,"")</f>
        <v/>
      </c>
      <c r="AH33" s="21" t="str">
        <f>IF($AD33=AH$10,COUNTIF($AD$11:$AD33,AH$10)+X$19,"")</f>
        <v/>
      </c>
      <c r="AI33" s="21">
        <f>IF($AD33=AI$10,COUNTIF($AD$11:$AD33,AI$10)+Y$19,"")</f>
        <v>5</v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/>
      </c>
      <c r="AO33" s="21" t="str">
        <f>IF(AG33="","",VLOOKUP(AG33,目次!$A$5:$P$36,11))</f>
        <v/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>10～11</v>
      </c>
      <c r="AS33" s="21" t="str">
        <f>IF(AI33="","",VLOOKUP(AI33,目次!$A$5:$P$36,12))</f>
        <v>20～23</v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/>
      </c>
      <c r="AY33" s="44" t="str">
        <f t="shared" si="13"/>
        <v/>
      </c>
      <c r="AZ33" s="44" t="str">
        <f t="shared" si="13"/>
        <v/>
      </c>
      <c r="BA33" s="44" t="str">
        <f t="shared" si="13"/>
        <v/>
      </c>
      <c r="BB33" s="44" t="str">
        <f t="shared" si="13"/>
        <v>10～11,12～13</v>
      </c>
      <c r="BC33" s="44" t="str">
        <f t="shared" si="13"/>
        <v>20～23,24～27</v>
      </c>
      <c r="BH33" s="39"/>
      <c r="BI33" s="63" t="s">
        <v>46</v>
      </c>
      <c r="BJ33" s="73"/>
      <c r="BK33" s="23"/>
      <c r="BL33" s="76"/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45957</v>
      </c>
      <c r="D34" s="17">
        <f t="shared" si="14"/>
        <v>2</v>
      </c>
      <c r="E34" s="18"/>
      <c r="F34" s="47" t="str">
        <f t="shared" si="11"/>
        <v>10～11</v>
      </c>
      <c r="G34" s="46" t="str">
        <f t="shared" si="2"/>
        <v>22～25</v>
      </c>
      <c r="H34" s="47" t="str">
        <f t="shared" si="3"/>
        <v/>
      </c>
      <c r="I34" s="46" t="str">
        <f t="shared" si="4"/>
        <v/>
      </c>
      <c r="J34" s="47" t="str">
        <f t="shared" si="5"/>
        <v/>
      </c>
      <c r="K34" s="46" t="str">
        <f t="shared" si="6"/>
        <v/>
      </c>
      <c r="L34" s="47" t="str">
        <f t="shared" si="7"/>
        <v/>
      </c>
      <c r="M34" s="46" t="str">
        <f t="shared" si="8"/>
        <v/>
      </c>
      <c r="N34" s="47" t="str">
        <f t="shared" si="9"/>
        <v/>
      </c>
      <c r="O34" s="46" t="str">
        <f t="shared" si="10"/>
        <v/>
      </c>
      <c r="P34" s="48"/>
      <c r="Q34" s="284"/>
      <c r="R34" s="54">
        <v>1</v>
      </c>
      <c r="S34" s="13">
        <f>SUM($R$8:R34)</f>
        <v>17</v>
      </c>
      <c r="AA34" s="9">
        <v>24</v>
      </c>
      <c r="AB34" s="27" t="str">
        <f>V14</f>
        <v>理科</v>
      </c>
      <c r="AC34" s="60" t="s">
        <v>241</v>
      </c>
      <c r="AD34" s="41" t="str">
        <f t="shared" si="12"/>
        <v>英語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 t="str">
        <f>IF($AD34=AH$10,COUNTIF($AD$11:$AD34,AH$10)+X$19,"")</f>
        <v/>
      </c>
      <c r="AI34" s="21">
        <f>IF($AD34=AI$10,COUNTIF($AD$11:$AD34,AI$10)+Y$19,"")</f>
        <v>6</v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/>
      </c>
      <c r="AQ34" s="21" t="str">
        <f>IF(AH34="","",VLOOKUP(AH34,目次!$A$5:$P$36,11))</f>
        <v/>
      </c>
      <c r="AR34" s="21" t="str">
        <f>IF(AI34="","",VLOOKUP(AI34,目次!$A$5:$P$36,7))</f>
        <v>12～13</v>
      </c>
      <c r="AS34" s="21" t="str">
        <f>IF(AI34="","",VLOOKUP(AI34,目次!$A$5:$P$36,12))</f>
        <v>24～27</v>
      </c>
      <c r="AT34" s="44" t="str">
        <f t="shared" si="13"/>
        <v>14～15</v>
      </c>
      <c r="AU34" s="44" t="str">
        <f t="shared" si="13"/>
        <v>30～33</v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/>
      </c>
      <c r="BA34" s="44" t="str">
        <f t="shared" si="13"/>
        <v/>
      </c>
      <c r="BB34" s="44" t="str">
        <f t="shared" si="13"/>
        <v>12～13</v>
      </c>
      <c r="BC34" s="44" t="str">
        <f t="shared" si="13"/>
        <v>24～27</v>
      </c>
      <c r="BH34" s="39"/>
      <c r="BI34" s="63" t="s">
        <v>47</v>
      </c>
      <c r="BJ34" s="73"/>
      <c r="BK34" s="23"/>
      <c r="BL34" s="76"/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45958</v>
      </c>
      <c r="D35" s="17">
        <f t="shared" si="14"/>
        <v>3</v>
      </c>
      <c r="E35" s="18"/>
      <c r="F35" s="47" t="str">
        <f t="shared" si="11"/>
        <v>12～13</v>
      </c>
      <c r="G35" s="46" t="str">
        <f t="shared" si="2"/>
        <v>26～29</v>
      </c>
      <c r="H35" s="47" t="str">
        <f t="shared" si="3"/>
        <v/>
      </c>
      <c r="I35" s="46" t="str">
        <f t="shared" si="4"/>
        <v/>
      </c>
      <c r="J35" s="47" t="str">
        <f t="shared" si="5"/>
        <v/>
      </c>
      <c r="K35" s="46" t="str">
        <f t="shared" si="6"/>
        <v/>
      </c>
      <c r="L35" s="47" t="str">
        <f t="shared" si="7"/>
        <v/>
      </c>
      <c r="M35" s="46" t="str">
        <f t="shared" si="8"/>
        <v/>
      </c>
      <c r="N35" s="47" t="str">
        <f t="shared" si="9"/>
        <v/>
      </c>
      <c r="O35" s="46" t="str">
        <f t="shared" si="10"/>
        <v/>
      </c>
      <c r="P35" s="48"/>
      <c r="Q35" s="284"/>
      <c r="R35" s="54">
        <v>1</v>
      </c>
      <c r="S35" s="13">
        <f>SUM($R$8:R35)</f>
        <v>18</v>
      </c>
      <c r="U35" s="16"/>
      <c r="AA35" s="9">
        <v>25</v>
      </c>
      <c r="AB35" s="27" t="str">
        <f>V15</f>
        <v>英語</v>
      </c>
      <c r="AC35" s="60" t="s">
        <v>237</v>
      </c>
      <c r="AD35" s="41" t="str">
        <f t="shared" si="12"/>
        <v>国語</v>
      </c>
      <c r="AE35" s="21">
        <f>IF($AD35=AE$10,COUNTIF($AD$11:$AD35,AE$10)+U$19,"")</f>
        <v>7</v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 t="str">
        <f>IF($AD35=AI$10,COUNTIF($AD$11:$AD35,AI$10)+Y$19,"")</f>
        <v/>
      </c>
      <c r="AJ35" s="21" t="str">
        <f>IF(AE35="","",VLOOKUP(AE35,目次!$A$5:$P$36,3))</f>
        <v>14～15</v>
      </c>
      <c r="AK35" s="21" t="str">
        <f>IF(AE35="","",VLOOKUP(AE35,目次!$A$5:$P$36,11))</f>
        <v>30～33</v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/>
      </c>
      <c r="AS35" s="21" t="str">
        <f>IF(AI35="","",VLOOKUP(AI35,目次!$A$5:$P$36,12))</f>
        <v/>
      </c>
      <c r="AT35" s="44" t="str">
        <f t="shared" si="13"/>
        <v>14～15,16～17</v>
      </c>
      <c r="AU35" s="44" t="str">
        <f t="shared" si="13"/>
        <v>30～33,34～39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/>
      </c>
      <c r="BC35" s="44" t="str">
        <f t="shared" si="13"/>
        <v/>
      </c>
      <c r="BH35" s="39"/>
      <c r="BI35" s="63" t="s">
        <v>48</v>
      </c>
      <c r="BJ35" s="73"/>
      <c r="BK35" s="23"/>
      <c r="BL35" s="76"/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45959</v>
      </c>
      <c r="D36" s="17">
        <f t="shared" si="14"/>
        <v>4</v>
      </c>
      <c r="E36" s="18"/>
      <c r="F36" s="47" t="str">
        <f t="shared" si="11"/>
        <v/>
      </c>
      <c r="G36" s="46" t="str">
        <f t="shared" si="2"/>
        <v/>
      </c>
      <c r="H36" s="47" t="str">
        <f t="shared" si="3"/>
        <v>6～7</v>
      </c>
      <c r="I36" s="46" t="str">
        <f t="shared" si="4"/>
        <v>12～15</v>
      </c>
      <c r="J36" s="47" t="str">
        <f t="shared" si="5"/>
        <v/>
      </c>
      <c r="K36" s="46" t="str">
        <f t="shared" si="6"/>
        <v/>
      </c>
      <c r="L36" s="47" t="str">
        <f t="shared" si="7"/>
        <v/>
      </c>
      <c r="M36" s="46" t="str">
        <f t="shared" si="8"/>
        <v/>
      </c>
      <c r="N36" s="47" t="str">
        <f t="shared" si="9"/>
        <v/>
      </c>
      <c r="O36" s="46" t="str">
        <f t="shared" si="10"/>
        <v/>
      </c>
      <c r="P36" s="48"/>
      <c r="Q36" s="284"/>
      <c r="R36" s="54">
        <v>1</v>
      </c>
      <c r="S36" s="13">
        <f>SUM($R$8:R36)</f>
        <v>19</v>
      </c>
      <c r="AA36" s="9">
        <v>26</v>
      </c>
      <c r="AB36" s="27" t="str">
        <f>V11</f>
        <v>国語</v>
      </c>
      <c r="AC36" s="60" t="s">
        <v>237</v>
      </c>
      <c r="AD36" s="41" t="str">
        <f t="shared" si="12"/>
        <v>国語</v>
      </c>
      <c r="AE36" s="21">
        <f>IF($AD36=AE$10,COUNTIF($AD$11:$AD36,AE$10)+U$19,"")</f>
        <v>8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16～17</v>
      </c>
      <c r="AK36" s="21" t="str">
        <f>IF(AE36="","",VLOOKUP(AE36,目次!$A$5:$P$36,11))</f>
        <v>34～39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16～17</v>
      </c>
      <c r="AU36" s="44" t="str">
        <f t="shared" si="13"/>
        <v>34～39</v>
      </c>
      <c r="AV36" s="44" t="str">
        <f t="shared" si="13"/>
        <v>8～9</v>
      </c>
      <c r="AW36" s="44" t="str">
        <f t="shared" si="13"/>
        <v>16～21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/>
      <c r="BI36" s="63" t="s">
        <v>49</v>
      </c>
      <c r="BJ36" s="73"/>
      <c r="BK36" s="23"/>
      <c r="BL36" s="76"/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45960</v>
      </c>
      <c r="D37" s="17">
        <f t="shared" si="14"/>
        <v>5</v>
      </c>
      <c r="E37" s="18"/>
      <c r="F37" s="47" t="str">
        <f t="shared" si="11"/>
        <v/>
      </c>
      <c r="G37" s="46" t="str">
        <f t="shared" si="2"/>
        <v/>
      </c>
      <c r="H37" s="47" t="str">
        <f t="shared" si="3"/>
        <v/>
      </c>
      <c r="I37" s="46" t="str">
        <f t="shared" si="4"/>
        <v/>
      </c>
      <c r="J37" s="47" t="str">
        <f t="shared" si="5"/>
        <v>10～11</v>
      </c>
      <c r="K37" s="46" t="str">
        <f t="shared" si="6"/>
        <v>22～25</v>
      </c>
      <c r="L37" s="47" t="str">
        <f t="shared" si="7"/>
        <v/>
      </c>
      <c r="M37" s="46" t="str">
        <f t="shared" si="8"/>
        <v/>
      </c>
      <c r="N37" s="47" t="str">
        <f t="shared" si="9"/>
        <v/>
      </c>
      <c r="O37" s="46" t="str">
        <f t="shared" si="10"/>
        <v/>
      </c>
      <c r="P37" s="48"/>
      <c r="Q37" s="284"/>
      <c r="R37" s="131">
        <v>1</v>
      </c>
      <c r="S37" s="13">
        <f>SUM($R$8:R37)</f>
        <v>20</v>
      </c>
      <c r="AA37" s="9">
        <v>27</v>
      </c>
      <c r="AB37" s="27" t="str">
        <f>V12</f>
        <v>社会</v>
      </c>
      <c r="AC37" s="60" t="s">
        <v>238</v>
      </c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4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8～9</v>
      </c>
      <c r="AM37" s="21" t="str">
        <f>IF(AF37="","",VLOOKUP(AF37,目次!$A$5:$P$36,11))</f>
        <v>16～21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8～9</v>
      </c>
      <c r="AW37" s="44" t="str">
        <f t="shared" si="16"/>
        <v>16～21</v>
      </c>
      <c r="AX37" s="44" t="str">
        <f t="shared" si="16"/>
        <v>14～15</v>
      </c>
      <c r="AY37" s="44" t="str">
        <f t="shared" si="15"/>
        <v>30～33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/>
      <c r="BI37" s="63" t="s">
        <v>50</v>
      </c>
      <c r="BJ37" s="73"/>
      <c r="BK37" s="23"/>
      <c r="BL37" s="76"/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45961</v>
      </c>
      <c r="D38" s="17">
        <f t="shared" si="14"/>
        <v>6</v>
      </c>
      <c r="E38" s="18"/>
      <c r="F38" s="47" t="str">
        <f t="shared" si="11"/>
        <v/>
      </c>
      <c r="G38" s="46" t="str">
        <f t="shared" si="2"/>
        <v/>
      </c>
      <c r="H38" s="47" t="str">
        <f t="shared" si="3"/>
        <v/>
      </c>
      <c r="I38" s="46" t="str">
        <f t="shared" si="4"/>
        <v/>
      </c>
      <c r="J38" s="47" t="str">
        <f t="shared" si="5"/>
        <v>12～13</v>
      </c>
      <c r="K38" s="46" t="str">
        <f t="shared" si="6"/>
        <v>26～29</v>
      </c>
      <c r="L38" s="47" t="str">
        <f t="shared" si="7"/>
        <v/>
      </c>
      <c r="M38" s="46" t="str">
        <f t="shared" si="8"/>
        <v/>
      </c>
      <c r="N38" s="47" t="str">
        <f t="shared" si="9"/>
        <v/>
      </c>
      <c r="O38" s="46" t="str">
        <f t="shared" si="10"/>
        <v/>
      </c>
      <c r="P38" s="48"/>
      <c r="Q38" s="284"/>
      <c r="R38" s="227">
        <v>1</v>
      </c>
      <c r="S38" s="13">
        <f>SUM($R$8:R38)</f>
        <v>21</v>
      </c>
      <c r="AA38" s="9">
        <v>28</v>
      </c>
      <c r="AB38" s="27" t="str">
        <f>V13</f>
        <v>数学</v>
      </c>
      <c r="AC38" s="60" t="s">
        <v>239</v>
      </c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7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14～15</v>
      </c>
      <c r="AO38" s="21" t="str">
        <f>IF(AG38="","",VLOOKUP(AG38,目次!$A$5:$P$36,11))</f>
        <v>30～33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14～15,16～17</v>
      </c>
      <c r="AY38" s="44" t="str">
        <f t="shared" si="15"/>
        <v>30～33,34～39</v>
      </c>
      <c r="AZ38" s="44" t="str">
        <f t="shared" si="15"/>
        <v/>
      </c>
      <c r="BA38" s="44" t="str">
        <f t="shared" si="15"/>
        <v/>
      </c>
      <c r="BB38" s="44" t="str">
        <f t="shared" si="15"/>
        <v/>
      </c>
      <c r="BC38" s="44" t="str">
        <f t="shared" si="15"/>
        <v/>
      </c>
      <c r="BH38" s="39"/>
      <c r="BI38" s="63" t="s">
        <v>51</v>
      </c>
      <c r="BJ38" s="73"/>
      <c r="BK38" s="23"/>
      <c r="BL38" s="76"/>
      <c r="BM38" s="23"/>
      <c r="BN38" s="66"/>
      <c r="BO38" s="23"/>
      <c r="BP38" s="66"/>
      <c r="BQ38" s="23"/>
      <c r="BR38" s="67"/>
      <c r="BS38" s="90"/>
    </row>
    <row r="39" spans="1:71" ht="24.95" customHeight="1">
      <c r="A39" s="284"/>
      <c r="Q39" s="284"/>
      <c r="AA39" s="9">
        <v>29</v>
      </c>
      <c r="AB39" s="27" t="str">
        <f>V14</f>
        <v>理科</v>
      </c>
      <c r="AC39" s="60" t="s">
        <v>239</v>
      </c>
      <c r="AD39" s="41" t="str">
        <f t="shared" si="12"/>
        <v>数学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>
        <f>IF($AD39=AG$10,COUNTIF($AD$11:$AD39,AG$10)+W$19,"")</f>
        <v>8</v>
      </c>
      <c r="AH39" s="21" t="str">
        <f>IF($AD39=AH$10,COUNTIF($AD$11:$AD39,AH$10)+X$19,"")</f>
        <v/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>16～17</v>
      </c>
      <c r="AO39" s="21" t="str">
        <f>IF(AG39="","",VLOOKUP(AG39,目次!$A$5:$P$36,11))</f>
        <v>34～39</v>
      </c>
      <c r="AP39" s="21" t="str">
        <f>IF(AH39="","",VLOOKUP(AH39,目次!$A$5:$P$36,6))</f>
        <v/>
      </c>
      <c r="AQ39" s="21" t="str">
        <f>IF(AH39="","",VLOOKUP(AH39,目次!$A$5:$P$36,11))</f>
        <v/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>16～17</v>
      </c>
      <c r="AY39" s="44" t="str">
        <f t="shared" si="15"/>
        <v>34～39</v>
      </c>
      <c r="AZ39" s="44" t="str">
        <f t="shared" si="15"/>
        <v>8～9</v>
      </c>
      <c r="BA39" s="44" t="str">
        <f t="shared" si="15"/>
        <v>16～21</v>
      </c>
      <c r="BB39" s="44" t="str">
        <f t="shared" si="15"/>
        <v/>
      </c>
      <c r="BC39" s="44" t="str">
        <f t="shared" si="15"/>
        <v/>
      </c>
      <c r="BH39" s="39"/>
      <c r="BI39" s="63" t="s">
        <v>52</v>
      </c>
      <c r="BJ39" s="73"/>
      <c r="BK39" s="23"/>
      <c r="BL39" s="76"/>
      <c r="BM39" s="23"/>
      <c r="BN39" s="66"/>
      <c r="BO39" s="23"/>
      <c r="BP39" s="66"/>
      <c r="BQ39" s="23"/>
      <c r="BR39" s="67"/>
      <c r="BS39" s="90"/>
    </row>
    <row r="40" spans="1:71" ht="24.9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 t="s">
        <v>240</v>
      </c>
      <c r="AD40" s="41" t="str">
        <f t="shared" si="12"/>
        <v>理科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>
        <f>IF($AD40=AH$10,COUNTIF($AD$11:$AD40,AH$10)+X$19,"")</f>
        <v>4</v>
      </c>
      <c r="AI40" s="21" t="str">
        <f>IF($AD40=AI$10,COUNTIF($AD$11:$AD40,AI$10)+Y$19,"")</f>
        <v/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>8～9</v>
      </c>
      <c r="AQ40" s="21" t="str">
        <f>IF(AH40="","",VLOOKUP(AH40,目次!$A$5:$P$36,11))</f>
        <v>16～21</v>
      </c>
      <c r="AR40" s="21" t="str">
        <f>IF(AI40="","",VLOOKUP(AI40,目次!$A$5:$P$36,7))</f>
        <v/>
      </c>
      <c r="AS40" s="21" t="str">
        <f>IF(AI40="","",VLOOKUP(AI40,目次!$A$5:$P$36,12))</f>
        <v/>
      </c>
      <c r="AT40" s="44" t="str">
        <f t="shared" si="16"/>
        <v/>
      </c>
      <c r="AU40" s="44" t="str">
        <f t="shared" si="16"/>
        <v/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>8～9</v>
      </c>
      <c r="BA40" s="44" t="str">
        <f t="shared" si="15"/>
        <v>16～21</v>
      </c>
      <c r="BB40" s="44" t="str">
        <f t="shared" si="15"/>
        <v>14～15</v>
      </c>
      <c r="BC40" s="44" t="str">
        <f t="shared" si="15"/>
        <v>28～31</v>
      </c>
      <c r="BH40" s="39"/>
      <c r="BI40" s="63" t="s">
        <v>54</v>
      </c>
      <c r="BJ40" s="73"/>
      <c r="BK40" s="23"/>
      <c r="BL40" s="67"/>
      <c r="BM40" s="23"/>
      <c r="BN40" s="66"/>
      <c r="BO40" s="23"/>
      <c r="BP40" s="66"/>
      <c r="BQ40" s="23"/>
      <c r="BR40" s="67"/>
      <c r="BS40" s="90"/>
    </row>
    <row r="41" spans="1:71" ht="24.95" customHeight="1">
      <c r="A41" s="284"/>
      <c r="Q41" s="284"/>
      <c r="AA41" s="9">
        <v>31</v>
      </c>
      <c r="AB41" s="27" t="str">
        <f>V11</f>
        <v>国語</v>
      </c>
      <c r="AC41" s="60" t="s">
        <v>241</v>
      </c>
      <c r="AD41" s="41" t="str">
        <f t="shared" si="12"/>
        <v>英語</v>
      </c>
      <c r="AE41" s="21" t="str">
        <f>IF($AD41=AE$10,COUNTIF($AD$11:$AD41,AE$10)+U$19,"")</f>
        <v/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>
        <f>IF($AD41=AI$10,COUNTIF($AD$11:$AD41,AI$10)+Y$19,"")</f>
        <v>7</v>
      </c>
      <c r="AJ41" s="21" t="str">
        <f>IF(AE41="","",VLOOKUP(AE41,目次!$A$5:$P$36,3))</f>
        <v/>
      </c>
      <c r="AK41" s="21" t="str">
        <f>IF(AE41="","",VLOOKUP(AE41,目次!$A$5:$P$36,11))</f>
        <v/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>14～15</v>
      </c>
      <c r="AS41" s="21" t="str">
        <f>IF(AI41="","",VLOOKUP(AI41,目次!$A$5:$P$36,12))</f>
        <v>28～31</v>
      </c>
      <c r="AT41" s="44" t="str">
        <f t="shared" si="16"/>
        <v/>
      </c>
      <c r="AU41" s="44" t="str">
        <f t="shared" si="16"/>
        <v/>
      </c>
      <c r="AV41" s="44" t="str">
        <f t="shared" si="16"/>
        <v/>
      </c>
      <c r="AW41" s="44" t="str">
        <f t="shared" si="16"/>
        <v/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>14～15,16～17</v>
      </c>
      <c r="BC41" s="44" t="str">
        <f t="shared" si="15"/>
        <v>28～31,32～37</v>
      </c>
      <c r="BH41" s="39"/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7.2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 t="s">
        <v>241</v>
      </c>
      <c r="AD42" s="41" t="str">
        <f t="shared" si="12"/>
        <v>英語</v>
      </c>
      <c r="AE42" s="21" t="str">
        <f>IF($AD42=AE$10,COUNTIF($AD$11:$AD42,AE$10)+U$19,"")</f>
        <v/>
      </c>
      <c r="AF42" s="21" t="str">
        <f>IF($AD42=AF$10,COUNTIF($AD$11:$AD42,AF$10)+V$19,"")</f>
        <v/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>
        <f>IF($AD42=AI$10,COUNTIF($AD$11:$AD42,AI$10)+Y$19,"")</f>
        <v>8</v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/>
      </c>
      <c r="AM42" s="21" t="str">
        <f>IF(AF42="","",VLOOKUP(AF42,目次!$A$5:$P$36,11))</f>
        <v/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>16～17</v>
      </c>
      <c r="AS42" s="21" t="str">
        <f>IF(AI42="","",VLOOKUP(AI42,目次!$A$5:$P$36,12))</f>
        <v>32～37</v>
      </c>
      <c r="AT42" s="44" t="str">
        <f t="shared" si="16"/>
        <v/>
      </c>
      <c r="AU42" s="44" t="str">
        <f t="shared" si="16"/>
        <v/>
      </c>
      <c r="AV42" s="44" t="str">
        <f t="shared" si="16"/>
        <v/>
      </c>
      <c r="AW42" s="44" t="str">
        <f t="shared" si="16"/>
        <v/>
      </c>
      <c r="AX42" s="44" t="str">
        <f t="shared" si="16"/>
        <v>18～19</v>
      </c>
      <c r="AY42" s="44" t="str">
        <f t="shared" si="15"/>
        <v>40～43</v>
      </c>
      <c r="AZ42" s="44" t="str">
        <f t="shared" si="15"/>
        <v/>
      </c>
      <c r="BA42" s="44" t="str">
        <f t="shared" si="15"/>
        <v/>
      </c>
      <c r="BB42" s="44" t="str">
        <f t="shared" si="15"/>
        <v>16～17</v>
      </c>
      <c r="BC42" s="44" t="str">
        <f t="shared" si="15"/>
        <v>32～37</v>
      </c>
      <c r="BH42" s="39"/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9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9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18～19</v>
      </c>
      <c r="AO43" s="21" t="str">
        <f>IF(AG43="","",VLOOKUP(AG43,目次!$A$5:$P$36,11))</f>
        <v>40～43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18～19</v>
      </c>
      <c r="AY43" s="44" t="str">
        <f t="shared" si="15"/>
        <v>40～43</v>
      </c>
      <c r="AZ43" s="44" t="str">
        <f t="shared" si="15"/>
        <v>10～11</v>
      </c>
      <c r="BA43" s="44" t="str">
        <f t="shared" si="15"/>
        <v>22～25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5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10～11</v>
      </c>
      <c r="AQ44" s="21" t="str">
        <f>IF(AH44="","",VLOOKUP(AH44,目次!$A$5:$P$36,11))</f>
        <v>22～25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10～11</v>
      </c>
      <c r="BA44" s="44" t="str">
        <f t="shared" si="15"/>
        <v>22～25</v>
      </c>
      <c r="BB44" s="44" t="str">
        <f t="shared" si="15"/>
        <v>18～19</v>
      </c>
      <c r="BC44" s="44" t="str">
        <f t="shared" si="15"/>
        <v>38～41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9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18～19</v>
      </c>
      <c r="AS45" s="21" t="str">
        <f>IF(AI45="","",VLOOKUP(AI45,目次!$A$5:$P$36,12))</f>
        <v>38～41</v>
      </c>
      <c r="AT45" s="44" t="str">
        <f t="shared" si="16"/>
        <v>18～19</v>
      </c>
      <c r="AU45" s="44" t="str">
        <f t="shared" si="16"/>
        <v>40～43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18～19</v>
      </c>
      <c r="BC45" s="44" t="str">
        <f t="shared" si="15"/>
        <v>38～41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9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18～19</v>
      </c>
      <c r="AK46" s="21" t="str">
        <f>IF(AE46="","",VLOOKUP(AE46,目次!$A$5:$P$36,11))</f>
        <v>40～43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18～19</v>
      </c>
      <c r="AU46" s="44" t="str">
        <f t="shared" si="16"/>
        <v>40～43</v>
      </c>
      <c r="AV46" s="44" t="str">
        <f t="shared" si="16"/>
        <v>10～11</v>
      </c>
      <c r="AW46" s="44" t="str">
        <f t="shared" si="16"/>
        <v>22～25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5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10～11</v>
      </c>
      <c r="AM47" s="21" t="str">
        <f>IF(AF47="","",VLOOKUP(AF47,目次!$A$5:$P$36,11))</f>
        <v>22～25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10～11</v>
      </c>
      <c r="AW47" s="44" t="str">
        <f t="shared" si="16"/>
        <v>22～25</v>
      </c>
      <c r="AX47" s="44" t="str">
        <f t="shared" si="16"/>
        <v>20～21</v>
      </c>
      <c r="AY47" s="44" t="str">
        <f t="shared" si="15"/>
        <v>44～47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10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20～21</v>
      </c>
      <c r="AO48" s="21" t="str">
        <f>IF(AG48="","",VLOOKUP(AG48,目次!$A$5:$P$36,11))</f>
        <v>44～47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20～21</v>
      </c>
      <c r="AY48" s="44" t="str">
        <f t="shared" si="15"/>
        <v>44～47</v>
      </c>
      <c r="AZ48" s="44" t="str">
        <f t="shared" si="15"/>
        <v>12～13</v>
      </c>
      <c r="BA48" s="44" t="str">
        <f t="shared" si="15"/>
        <v>26～29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6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12～13</v>
      </c>
      <c r="AQ49" s="21" t="str">
        <f>IF(AH49="","",VLOOKUP(AH49,目次!$A$5:$P$36,11))</f>
        <v>26～29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12～13</v>
      </c>
      <c r="BA49" s="44" t="str">
        <f t="shared" si="15"/>
        <v>26～29</v>
      </c>
      <c r="BB49" s="44" t="str">
        <f t="shared" si="15"/>
        <v>20～21</v>
      </c>
      <c r="BC49" s="44" t="str">
        <f t="shared" si="15"/>
        <v>42～45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10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20～21</v>
      </c>
      <c r="AS50" s="21" t="str">
        <f>IF(AI50="","",VLOOKUP(AI50,目次!$A$5:$P$36,12))</f>
        <v>42～45</v>
      </c>
      <c r="AT50" s="44" t="str">
        <f t="shared" si="16"/>
        <v>20～21</v>
      </c>
      <c r="AU50" s="44" t="str">
        <f t="shared" si="16"/>
        <v>44～47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20～21</v>
      </c>
      <c r="BC50" s="44" t="str">
        <f t="shared" si="15"/>
        <v>42～45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10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20～21</v>
      </c>
      <c r="AK51" s="21" t="str">
        <f>IF(AE51="","",VLOOKUP(AE51,目次!$A$5:$P$36,11))</f>
        <v>44～47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20～21</v>
      </c>
      <c r="AU51" s="44" t="str">
        <f t="shared" si="16"/>
        <v>44～47</v>
      </c>
      <c r="AV51" s="44" t="str">
        <f t="shared" si="16"/>
        <v>12～14</v>
      </c>
      <c r="AW51" s="44" t="str">
        <f t="shared" si="16"/>
        <v>26～29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6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12～14</v>
      </c>
      <c r="AM52" s="21" t="str">
        <f>IF(AF52="","",VLOOKUP(AF52,目次!$A$5:$P$36,11))</f>
        <v>26～29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12～14</v>
      </c>
      <c r="AW52" s="44" t="str">
        <f t="shared" si="16"/>
        <v>26～29</v>
      </c>
      <c r="AX52" s="44" t="str">
        <f t="shared" si="16"/>
        <v>22～23</v>
      </c>
      <c r="AY52" s="44" t="str">
        <f t="shared" si="15"/>
        <v>48～51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11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22～23</v>
      </c>
      <c r="AO53" s="21" t="str">
        <f>IF(AG53="","",VLOOKUP(AG53,目次!$A$5:$P$36,11))</f>
        <v>48～51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22～23</v>
      </c>
      <c r="AY53" s="44" t="str">
        <f t="shared" si="15"/>
        <v>48～51</v>
      </c>
      <c r="AZ53" s="44" t="str">
        <f t="shared" si="15"/>
        <v>14～15</v>
      </c>
      <c r="BA53" s="44" t="str">
        <f t="shared" si="15"/>
        <v>30～33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7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14～15</v>
      </c>
      <c r="AQ54" s="21" t="str">
        <f>IF(AH54="","",VLOOKUP(AH54,目次!$A$5:$P$36,11))</f>
        <v>30～33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14～15</v>
      </c>
      <c r="BA54" s="44" t="str">
        <f t="shared" si="15"/>
        <v>30～33</v>
      </c>
      <c r="BB54" s="44" t="str">
        <f t="shared" si="15"/>
        <v>22～23</v>
      </c>
      <c r="BC54" s="44" t="str">
        <f t="shared" si="15"/>
        <v>46～49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11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22～23</v>
      </c>
      <c r="AS55" s="21" t="str">
        <f>IF(AI55="","",VLOOKUP(AI55,目次!$A$5:$P$36,12))</f>
        <v>46～49</v>
      </c>
      <c r="AT55" s="44" t="str">
        <f t="shared" si="16"/>
        <v>22～23</v>
      </c>
      <c r="AU55" s="44" t="str">
        <f t="shared" si="16"/>
        <v>48～51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22～23</v>
      </c>
      <c r="BC55" s="44" t="str">
        <f t="shared" si="15"/>
        <v>46～49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11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22～23</v>
      </c>
      <c r="AK56" s="21" t="str">
        <f>IF(AE56="","",VLOOKUP(AE56,目次!$A$5:$P$36,11))</f>
        <v>48～51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22～23</v>
      </c>
      <c r="AU56" s="44" t="str">
        <f t="shared" si="16"/>
        <v>48～51</v>
      </c>
      <c r="AV56" s="44" t="str">
        <f t="shared" si="16"/>
        <v>16～17</v>
      </c>
      <c r="AW56" s="44" t="str">
        <f t="shared" si="16"/>
        <v>30～33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7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16～17</v>
      </c>
      <c r="AM57" s="21" t="str">
        <f>IF(AF57="","",VLOOKUP(AF57,目次!$A$5:$P$36,11))</f>
        <v>30～33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16～17</v>
      </c>
      <c r="AW57" s="44" t="str">
        <f t="shared" si="16"/>
        <v>30～33</v>
      </c>
      <c r="AX57" s="44" t="str">
        <f t="shared" si="16"/>
        <v>24～25</v>
      </c>
      <c r="AY57" s="44" t="str">
        <f t="shared" si="15"/>
        <v>52～57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12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24～25</v>
      </c>
      <c r="AO58" s="21" t="str">
        <f>IF(AG58="","",VLOOKUP(AG58,目次!$A$5:$P$36,11))</f>
        <v>52～57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24～25</v>
      </c>
      <c r="AY58" s="44" t="str">
        <f t="shared" si="15"/>
        <v>52～57</v>
      </c>
      <c r="AZ58" s="44" t="str">
        <f t="shared" si="15"/>
        <v>16～17</v>
      </c>
      <c r="BA58" s="44" t="str">
        <f t="shared" si="15"/>
        <v>34～39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8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16～17</v>
      </c>
      <c r="AQ59" s="21" t="str">
        <f>IF(AH59="","",VLOOKUP(AH59,目次!$A$5:$P$36,11))</f>
        <v>34～39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16～17</v>
      </c>
      <c r="BA59" s="44" t="str">
        <f t="shared" si="15"/>
        <v>34～39</v>
      </c>
      <c r="BB59" s="44" t="str">
        <f t="shared" si="15"/>
        <v>24～25</v>
      </c>
      <c r="BC59" s="44" t="str">
        <f t="shared" si="15"/>
        <v>50～55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12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24～25</v>
      </c>
      <c r="AS60" s="21" t="str">
        <f>IF(AI60="","",VLOOKUP(AI60,目次!$A$5:$P$36,12))</f>
        <v>50～55</v>
      </c>
      <c r="AT60" s="44" t="str">
        <f t="shared" si="16"/>
        <v>24～25</v>
      </c>
      <c r="AU60" s="44" t="str">
        <f t="shared" si="16"/>
        <v>52～57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24～25</v>
      </c>
      <c r="BC60" s="44" t="str">
        <f t="shared" si="15"/>
        <v>50～55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12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24～25</v>
      </c>
      <c r="AK61" s="21" t="str">
        <f>IF(AE61="","",VLOOKUP(AE61,目次!$A$5:$P$36,11))</f>
        <v>52～57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24～25</v>
      </c>
      <c r="AU61" s="44" t="str">
        <f t="shared" si="16"/>
        <v>52～57</v>
      </c>
      <c r="AV61" s="44" t="str">
        <f t="shared" si="16"/>
        <v>18～19</v>
      </c>
      <c r="AW61" s="44" t="str">
        <f t="shared" si="16"/>
        <v>34～39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8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18～19</v>
      </c>
      <c r="AM62" s="21" t="str">
        <f>IF(AF62="","",VLOOKUP(AF62,目次!$A$5:$P$36,11))</f>
        <v>34～39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18～19</v>
      </c>
      <c r="AW62" s="44" t="str">
        <f t="shared" si="16"/>
        <v>34～39</v>
      </c>
      <c r="AX62" s="44" t="str">
        <f t="shared" si="16"/>
        <v>26～27</v>
      </c>
      <c r="AY62" s="44" t="str">
        <f t="shared" si="15"/>
        <v>58～61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13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26～27</v>
      </c>
      <c r="AO63" s="21" t="str">
        <f>IF(AG63="","",VLOOKUP(AG63,目次!$A$5:$P$36,11))</f>
        <v>58～61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26～27</v>
      </c>
      <c r="AY63" s="44" t="str">
        <f t="shared" si="15"/>
        <v>58～61</v>
      </c>
      <c r="AZ63" s="44" t="str">
        <f t="shared" si="15"/>
        <v>18～19</v>
      </c>
      <c r="BA63" s="44" t="str">
        <f t="shared" si="15"/>
        <v>40～43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9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18～19</v>
      </c>
      <c r="AQ64" s="21" t="str">
        <f>IF(AH64="","",VLOOKUP(AH64,目次!$A$5:$P$36,11))</f>
        <v>40～43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18～19</v>
      </c>
      <c r="BA64" s="44" t="str">
        <f t="shared" si="15"/>
        <v>40～43</v>
      </c>
      <c r="BB64" s="44" t="str">
        <f t="shared" si="15"/>
        <v>26～27</v>
      </c>
      <c r="BC64" s="44" t="str">
        <f t="shared" si="15"/>
        <v>56～59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13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26～27</v>
      </c>
      <c r="AS65" s="21" t="str">
        <f>IF(AI65="","",VLOOKUP(AI65,目次!$A$5:$P$36,12))</f>
        <v>56～59</v>
      </c>
      <c r="AT65" s="44" t="str">
        <f t="shared" si="16"/>
        <v>26～27</v>
      </c>
      <c r="AU65" s="44" t="str">
        <f t="shared" si="16"/>
        <v>58～61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26～27</v>
      </c>
      <c r="BC65" s="44" t="str">
        <f t="shared" si="15"/>
        <v>56～59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13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26～27</v>
      </c>
      <c r="AK66" s="21" t="str">
        <f>IF(AE66="","",VLOOKUP(AE66,目次!$A$5:$P$36,11))</f>
        <v>58～61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26～27</v>
      </c>
      <c r="AU66" s="44" t="str">
        <f t="shared" si="16"/>
        <v>58～61</v>
      </c>
      <c r="AV66" s="44" t="str">
        <f t="shared" si="16"/>
        <v>20～22</v>
      </c>
      <c r="AW66" s="44" t="str">
        <f t="shared" si="16"/>
        <v>40～43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9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20～22</v>
      </c>
      <c r="AM67" s="21" t="str">
        <f>IF(AF67="","",VLOOKUP(AF67,目次!$A$5:$P$36,11))</f>
        <v>40～43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20～22</v>
      </c>
      <c r="AW67" s="44" t="str">
        <f t="shared" si="16"/>
        <v>40～43</v>
      </c>
      <c r="AX67" s="44" t="str">
        <f t="shared" si="16"/>
        <v>28～29</v>
      </c>
      <c r="AY67" s="44" t="str">
        <f t="shared" si="15"/>
        <v>62～65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14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28～29</v>
      </c>
      <c r="AO68" s="21" t="str">
        <f>IF(AG68="","",VLOOKUP(AG68,目次!$A$5:$P$36,11))</f>
        <v>62～65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28～29</v>
      </c>
      <c r="AY68" s="44" t="str">
        <f t="shared" si="16"/>
        <v>62～65</v>
      </c>
      <c r="AZ68" s="44" t="str">
        <f t="shared" si="16"/>
        <v>20～21</v>
      </c>
      <c r="BA68" s="44" t="str">
        <f t="shared" si="16"/>
        <v>44～47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10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20～21</v>
      </c>
      <c r="AQ69" s="21" t="str">
        <f>IF(AH69="","",VLOOKUP(AH69,目次!$A$5:$P$36,11))</f>
        <v>44～47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20～21</v>
      </c>
      <c r="BA69" s="44" t="str">
        <f t="shared" si="17"/>
        <v>44～47</v>
      </c>
      <c r="BB69" s="44" t="str">
        <f t="shared" si="17"/>
        <v>28～29</v>
      </c>
      <c r="BC69" s="44" t="str">
        <f t="shared" si="17"/>
        <v>60～63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14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28～29</v>
      </c>
      <c r="AS70" s="21" t="str">
        <f>IF(AI70="","",VLOOKUP(AI70,目次!$A$5:$P$36,12))</f>
        <v>60～63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28～29</v>
      </c>
      <c r="BC70" s="44" t="str">
        <f t="shared" si="17"/>
        <v>60～63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7">
    <mergeCell ref="K1:P1"/>
    <mergeCell ref="J2:P2"/>
    <mergeCell ref="B3:C3"/>
    <mergeCell ref="B5:C5"/>
    <mergeCell ref="F5:J5"/>
    <mergeCell ref="K5:P5"/>
    <mergeCell ref="B1:H1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94" priority="2" stopIfTrue="1">
      <formula>D8="祝"</formula>
    </cfRule>
    <cfRule type="expression" dxfId="93" priority="3" stopIfTrue="1">
      <formula>OR(D8=1,D8=7)</formula>
    </cfRule>
  </conditionalFormatting>
  <conditionalFormatting sqref="C8:C38">
    <cfRule type="expression" dxfId="92" priority="4" stopIfTrue="1">
      <formula>D8="祝"</formula>
    </cfRule>
    <cfRule type="expression" dxfId="91" priority="5" stopIfTrue="1">
      <formula>OR(D8=1,D8=7)</formula>
    </cfRule>
  </conditionalFormatting>
  <conditionalFormatting sqref="D8:D38">
    <cfRule type="cellIs" dxfId="90" priority="1" stopIfTrue="1" operator="equal">
      <formula>"祝"</formula>
    </cfRule>
  </conditionalFormatting>
  <dataValidations count="1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 xr:uid="{00000000-0002-0000-03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8"/>
    <pageSetUpPr fitToPage="1"/>
  </sheetPr>
  <dimension ref="A1:T46"/>
  <sheetViews>
    <sheetView showGridLines="0" showRowColHeaders="0" view="pageBreakPreview" zoomScaleNormal="40" zoomScaleSheetLayoutView="100" workbookViewId="0"/>
  </sheetViews>
  <sheetFormatPr defaultColWidth="9" defaultRowHeight="13.5"/>
  <cols>
    <col min="1" max="1" width="1" style="174" customWidth="1"/>
    <col min="2" max="2" width="4.375" style="174" customWidth="1"/>
    <col min="3" max="3" width="3.125" style="175" customWidth="1"/>
    <col min="4" max="4" width="31.125" style="205" customWidth="1"/>
    <col min="5" max="5" width="1.75" style="174" customWidth="1"/>
    <col min="6" max="6" width="4.375" style="176" customWidth="1"/>
    <col min="7" max="7" width="3.375" style="176" customWidth="1"/>
    <col min="8" max="8" width="30" style="206" customWidth="1"/>
    <col min="9" max="9" width="1.75" style="174" customWidth="1"/>
    <col min="10" max="10" width="4.5" style="176" customWidth="1"/>
    <col min="11" max="11" width="3.125" style="176" customWidth="1"/>
    <col min="12" max="12" width="30" style="206" customWidth="1"/>
    <col min="13" max="13" width="1.75" style="174" customWidth="1"/>
    <col min="14" max="14" width="4.375" style="174" customWidth="1"/>
    <col min="15" max="15" width="3.125" style="175" customWidth="1"/>
    <col min="16" max="16" width="30" style="209" customWidth="1"/>
    <col min="17" max="17" width="1.75" style="174" customWidth="1"/>
    <col min="18" max="18" width="4.375" style="178" customWidth="1"/>
    <col min="19" max="19" width="3.125" style="179" customWidth="1"/>
    <col min="20" max="20" width="30" style="207" customWidth="1"/>
    <col min="21" max="21" width="3.375" style="174" customWidth="1"/>
    <col min="22" max="16384" width="9" style="174"/>
  </cols>
  <sheetData>
    <row r="1" spans="1:20" ht="9" customHeight="1">
      <c r="I1" s="177"/>
      <c r="J1" s="177"/>
      <c r="K1" s="177"/>
      <c r="L1" s="177"/>
      <c r="M1" s="177"/>
      <c r="N1" s="177"/>
      <c r="O1" s="177"/>
      <c r="P1" s="177"/>
    </row>
    <row r="2" spans="1:20" s="178" customFormat="1" ht="13.5" customHeight="1">
      <c r="C2" s="352"/>
      <c r="D2" s="352"/>
      <c r="F2" s="180"/>
      <c r="G2" s="180"/>
      <c r="H2" s="353" t="s">
        <v>342</v>
      </c>
      <c r="I2" s="353"/>
      <c r="J2" s="353"/>
      <c r="K2" s="353"/>
      <c r="L2" s="353"/>
      <c r="M2" s="353"/>
      <c r="N2" s="353"/>
      <c r="O2" s="353"/>
      <c r="P2" s="353"/>
      <c r="S2" s="179"/>
      <c r="T2" s="207"/>
    </row>
    <row r="3" spans="1:20" s="178" customFormat="1" ht="13.5" customHeight="1">
      <c r="C3" s="352"/>
      <c r="D3" s="352"/>
      <c r="F3" s="180"/>
      <c r="G3" s="180"/>
      <c r="H3" s="353"/>
      <c r="I3" s="353"/>
      <c r="J3" s="353"/>
      <c r="K3" s="353"/>
      <c r="L3" s="353"/>
      <c r="M3" s="353"/>
      <c r="N3" s="353"/>
      <c r="O3" s="353"/>
      <c r="P3" s="353"/>
      <c r="S3" s="179"/>
      <c r="T3" s="207"/>
    </row>
    <row r="4" spans="1:20" s="178" customFormat="1" ht="13.5" customHeight="1">
      <c r="C4" s="352"/>
      <c r="D4" s="352"/>
      <c r="F4" s="180"/>
      <c r="G4" s="180"/>
      <c r="H4" s="353"/>
      <c r="I4" s="353"/>
      <c r="J4" s="353"/>
      <c r="K4" s="353"/>
      <c r="L4" s="353"/>
      <c r="M4" s="353"/>
      <c r="N4" s="353"/>
      <c r="O4" s="353"/>
      <c r="P4" s="353"/>
      <c r="S4" s="179"/>
      <c r="T4" s="207"/>
    </row>
    <row r="5" spans="1:20" ht="13.5" customHeight="1">
      <c r="C5" s="181"/>
      <c r="D5" s="208"/>
      <c r="I5" s="177"/>
      <c r="J5" s="177"/>
      <c r="K5" s="177"/>
      <c r="L5" s="177"/>
      <c r="M5" s="177"/>
      <c r="N5" s="177"/>
      <c r="O5" s="177"/>
      <c r="P5" s="177"/>
    </row>
    <row r="6" spans="1:20" ht="9" customHeight="1" thickBot="1"/>
    <row r="7" spans="1:20" ht="13.5" customHeight="1">
      <c r="A7" s="182"/>
      <c r="B7" s="354" t="s">
        <v>3</v>
      </c>
      <c r="C7" s="355"/>
      <c r="D7" s="355"/>
      <c r="E7" s="183"/>
      <c r="F7" s="354" t="s">
        <v>4</v>
      </c>
      <c r="G7" s="355"/>
      <c r="H7" s="355"/>
      <c r="I7" s="183"/>
      <c r="J7" s="330" t="s">
        <v>5</v>
      </c>
      <c r="K7" s="331"/>
      <c r="L7" s="331"/>
      <c r="M7" s="183"/>
      <c r="N7" s="358" t="s">
        <v>6</v>
      </c>
      <c r="O7" s="358"/>
      <c r="P7" s="358"/>
      <c r="Q7" s="184"/>
      <c r="R7" s="330" t="s">
        <v>7</v>
      </c>
      <c r="S7" s="331"/>
      <c r="T7" s="332"/>
    </row>
    <row r="8" spans="1:20" ht="13.5" customHeight="1">
      <c r="A8" s="185"/>
      <c r="B8" s="356"/>
      <c r="C8" s="357"/>
      <c r="D8" s="357"/>
      <c r="E8" s="183"/>
      <c r="F8" s="356"/>
      <c r="G8" s="357"/>
      <c r="H8" s="357"/>
      <c r="I8" s="183"/>
      <c r="J8" s="333"/>
      <c r="K8" s="334"/>
      <c r="L8" s="334"/>
      <c r="M8" s="183"/>
      <c r="N8" s="359"/>
      <c r="O8" s="359"/>
      <c r="P8" s="359"/>
      <c r="Q8" s="184"/>
      <c r="R8" s="333"/>
      <c r="S8" s="334"/>
      <c r="T8" s="335"/>
    </row>
    <row r="9" spans="1:20" ht="15.75" customHeight="1">
      <c r="A9" s="185"/>
      <c r="B9" s="356"/>
      <c r="C9" s="357"/>
      <c r="D9" s="357"/>
      <c r="E9" s="183"/>
      <c r="F9" s="356"/>
      <c r="G9" s="357"/>
      <c r="H9" s="357"/>
      <c r="I9" s="183"/>
      <c r="J9" s="333"/>
      <c r="K9" s="334"/>
      <c r="L9" s="334"/>
      <c r="M9" s="183"/>
      <c r="N9" s="359"/>
      <c r="O9" s="359"/>
      <c r="P9" s="359"/>
      <c r="Q9" s="184"/>
      <c r="R9" s="336"/>
      <c r="S9" s="337"/>
      <c r="T9" s="338"/>
    </row>
    <row r="10" spans="1:20" ht="9" customHeight="1">
      <c r="A10" s="185"/>
      <c r="B10" s="339" t="s">
        <v>343</v>
      </c>
      <c r="C10" s="340" t="s">
        <v>344</v>
      </c>
      <c r="D10" s="341" t="s">
        <v>345</v>
      </c>
      <c r="E10" s="186"/>
      <c r="F10" s="339" t="s">
        <v>346</v>
      </c>
      <c r="G10" s="340" t="s">
        <v>344</v>
      </c>
      <c r="H10" s="341" t="s">
        <v>345</v>
      </c>
      <c r="I10" s="186"/>
      <c r="J10" s="342" t="s">
        <v>346</v>
      </c>
      <c r="K10" s="343" t="s">
        <v>344</v>
      </c>
      <c r="L10" s="344" t="s">
        <v>345</v>
      </c>
      <c r="M10" s="186"/>
      <c r="N10" s="345" t="s">
        <v>346</v>
      </c>
      <c r="O10" s="340" t="s">
        <v>344</v>
      </c>
      <c r="P10" s="341" t="s">
        <v>345</v>
      </c>
      <c r="Q10" s="187"/>
      <c r="R10" s="346" t="s">
        <v>346</v>
      </c>
      <c r="S10" s="349" t="s">
        <v>344</v>
      </c>
      <c r="T10" s="327" t="s">
        <v>345</v>
      </c>
    </row>
    <row r="11" spans="1:20" ht="13.5" customHeight="1">
      <c r="A11" s="185"/>
      <c r="B11" s="339"/>
      <c r="C11" s="340"/>
      <c r="D11" s="341"/>
      <c r="E11" s="186"/>
      <c r="F11" s="339"/>
      <c r="G11" s="340"/>
      <c r="H11" s="341"/>
      <c r="I11" s="186"/>
      <c r="J11" s="342"/>
      <c r="K11" s="343"/>
      <c r="L11" s="344"/>
      <c r="M11" s="186"/>
      <c r="N11" s="345"/>
      <c r="O11" s="340"/>
      <c r="P11" s="341"/>
      <c r="Q11" s="187"/>
      <c r="R11" s="347"/>
      <c r="S11" s="350"/>
      <c r="T11" s="328"/>
    </row>
    <row r="12" spans="1:20" s="189" customFormat="1" ht="14.25" customHeight="1">
      <c r="A12" s="188"/>
      <c r="B12" s="339"/>
      <c r="C12" s="340"/>
      <c r="D12" s="341"/>
      <c r="E12" s="186"/>
      <c r="F12" s="339"/>
      <c r="G12" s="340"/>
      <c r="H12" s="341"/>
      <c r="I12" s="186"/>
      <c r="J12" s="342"/>
      <c r="K12" s="343"/>
      <c r="L12" s="344"/>
      <c r="M12" s="186"/>
      <c r="N12" s="345"/>
      <c r="O12" s="340"/>
      <c r="P12" s="341"/>
      <c r="Q12" s="187"/>
      <c r="R12" s="348"/>
      <c r="S12" s="351"/>
      <c r="T12" s="329"/>
    </row>
    <row r="13" spans="1:20" s="198" customFormat="1" ht="22.5" customHeight="1">
      <c r="A13" s="190"/>
      <c r="B13" s="324" t="s">
        <v>467</v>
      </c>
      <c r="C13" s="191">
        <v>1</v>
      </c>
      <c r="D13" s="210" t="s">
        <v>347</v>
      </c>
      <c r="E13" s="192"/>
      <c r="F13" s="317" t="s">
        <v>348</v>
      </c>
      <c r="G13" s="193">
        <v>1</v>
      </c>
      <c r="H13" s="211" t="s">
        <v>468</v>
      </c>
      <c r="I13" s="194"/>
      <c r="J13" s="313" t="s">
        <v>349</v>
      </c>
      <c r="K13" s="195">
        <v>1</v>
      </c>
      <c r="L13" s="212" t="s">
        <v>350</v>
      </c>
      <c r="M13" s="192"/>
      <c r="N13" s="307" t="s">
        <v>349</v>
      </c>
      <c r="O13" s="193">
        <v>1</v>
      </c>
      <c r="P13" s="213" t="s">
        <v>351</v>
      </c>
      <c r="Q13" s="196"/>
      <c r="R13" s="312" t="s">
        <v>352</v>
      </c>
      <c r="S13" s="197">
        <v>1</v>
      </c>
      <c r="T13" s="214" t="s">
        <v>469</v>
      </c>
    </row>
    <row r="14" spans="1:20" s="198" customFormat="1" ht="22.5" customHeight="1">
      <c r="A14" s="190"/>
      <c r="B14" s="325"/>
      <c r="C14" s="191">
        <v>2</v>
      </c>
      <c r="D14" s="210" t="s">
        <v>353</v>
      </c>
      <c r="E14" s="192"/>
      <c r="F14" s="318"/>
      <c r="G14" s="193">
        <v>2</v>
      </c>
      <c r="H14" s="211" t="s">
        <v>470</v>
      </c>
      <c r="I14" s="194"/>
      <c r="J14" s="314"/>
      <c r="K14" s="195">
        <v>2</v>
      </c>
      <c r="L14" s="212" t="s">
        <v>354</v>
      </c>
      <c r="M14" s="192"/>
      <c r="N14" s="308"/>
      <c r="O14" s="193">
        <v>2</v>
      </c>
      <c r="P14" s="213" t="s">
        <v>355</v>
      </c>
      <c r="Q14" s="196"/>
      <c r="R14" s="312"/>
      <c r="S14" s="195">
        <v>2</v>
      </c>
      <c r="T14" s="214" t="s">
        <v>471</v>
      </c>
    </row>
    <row r="15" spans="1:20" s="198" customFormat="1" ht="22.5" customHeight="1">
      <c r="A15" s="190"/>
      <c r="B15" s="326"/>
      <c r="C15" s="191">
        <v>3</v>
      </c>
      <c r="D15" s="210" t="s">
        <v>356</v>
      </c>
      <c r="E15" s="192"/>
      <c r="F15" s="318"/>
      <c r="G15" s="193">
        <v>3</v>
      </c>
      <c r="H15" s="211" t="s">
        <v>472</v>
      </c>
      <c r="I15" s="194"/>
      <c r="J15" s="314"/>
      <c r="K15" s="195">
        <v>3</v>
      </c>
      <c r="L15" s="212" t="s">
        <v>357</v>
      </c>
      <c r="M15" s="192"/>
      <c r="N15" s="308"/>
      <c r="O15" s="193">
        <v>3</v>
      </c>
      <c r="P15" s="213" t="s">
        <v>358</v>
      </c>
      <c r="Q15" s="196"/>
      <c r="R15" s="312"/>
      <c r="S15" s="197">
        <v>3</v>
      </c>
      <c r="T15" s="214" t="s">
        <v>359</v>
      </c>
    </row>
    <row r="16" spans="1:20" s="198" customFormat="1" ht="22.5" customHeight="1">
      <c r="A16" s="190"/>
      <c r="B16" s="307" t="s">
        <v>473</v>
      </c>
      <c r="C16" s="191">
        <v>4</v>
      </c>
      <c r="D16" s="210" t="s">
        <v>360</v>
      </c>
      <c r="E16" s="192"/>
      <c r="F16" s="318"/>
      <c r="G16" s="193">
        <v>4</v>
      </c>
      <c r="H16" s="211" t="s">
        <v>474</v>
      </c>
      <c r="I16" s="194"/>
      <c r="J16" s="314"/>
      <c r="K16" s="195">
        <v>4</v>
      </c>
      <c r="L16" s="212" t="s">
        <v>361</v>
      </c>
      <c r="M16" s="192"/>
      <c r="N16" s="308"/>
      <c r="O16" s="193">
        <v>4</v>
      </c>
      <c r="P16" s="213" t="s">
        <v>362</v>
      </c>
      <c r="Q16" s="196"/>
      <c r="R16" s="312"/>
      <c r="S16" s="195">
        <v>4</v>
      </c>
      <c r="T16" s="214" t="s">
        <v>363</v>
      </c>
    </row>
    <row r="17" spans="1:20" s="198" customFormat="1" ht="22.5" customHeight="1">
      <c r="A17" s="190"/>
      <c r="B17" s="308"/>
      <c r="C17" s="191">
        <v>5</v>
      </c>
      <c r="D17" s="210" t="s">
        <v>475</v>
      </c>
      <c r="E17" s="192"/>
      <c r="F17" s="318"/>
      <c r="G17" s="193">
        <v>5</v>
      </c>
      <c r="H17" s="211" t="s">
        <v>476</v>
      </c>
      <c r="I17" s="194"/>
      <c r="J17" s="314"/>
      <c r="K17" s="195">
        <v>5</v>
      </c>
      <c r="L17" s="212" t="s">
        <v>364</v>
      </c>
      <c r="M17" s="192"/>
      <c r="N17" s="308"/>
      <c r="O17" s="193">
        <v>5</v>
      </c>
      <c r="P17" s="213" t="s">
        <v>365</v>
      </c>
      <c r="Q17" s="196"/>
      <c r="R17" s="312"/>
      <c r="S17" s="195">
        <v>5</v>
      </c>
      <c r="T17" s="214" t="s">
        <v>366</v>
      </c>
    </row>
    <row r="18" spans="1:20" s="198" customFormat="1" ht="22.5" customHeight="1">
      <c r="A18" s="190"/>
      <c r="B18" s="308"/>
      <c r="C18" s="191">
        <v>6</v>
      </c>
      <c r="D18" s="210" t="s">
        <v>367</v>
      </c>
      <c r="E18" s="192"/>
      <c r="F18" s="318"/>
      <c r="G18" s="193">
        <v>6</v>
      </c>
      <c r="H18" s="211" t="s">
        <v>477</v>
      </c>
      <c r="I18" s="194"/>
      <c r="J18" s="314"/>
      <c r="K18" s="195">
        <v>6</v>
      </c>
      <c r="L18" s="212" t="s">
        <v>368</v>
      </c>
      <c r="M18" s="192"/>
      <c r="N18" s="308"/>
      <c r="O18" s="193">
        <v>6</v>
      </c>
      <c r="P18" s="215" t="s">
        <v>369</v>
      </c>
      <c r="Q18" s="196"/>
      <c r="R18" s="312"/>
      <c r="S18" s="195">
        <v>6</v>
      </c>
      <c r="T18" s="214" t="s">
        <v>370</v>
      </c>
    </row>
    <row r="19" spans="1:20" s="198" customFormat="1" ht="22.5" customHeight="1">
      <c r="A19" s="190"/>
      <c r="B19" s="308"/>
      <c r="C19" s="191">
        <v>7</v>
      </c>
      <c r="D19" s="210" t="s">
        <v>371</v>
      </c>
      <c r="E19" s="192"/>
      <c r="F19" s="318"/>
      <c r="G19" s="193">
        <v>7</v>
      </c>
      <c r="H19" s="211" t="s">
        <v>478</v>
      </c>
      <c r="I19" s="194"/>
      <c r="J19" s="314"/>
      <c r="K19" s="195">
        <v>7</v>
      </c>
      <c r="L19" s="212" t="s">
        <v>372</v>
      </c>
      <c r="M19" s="192"/>
      <c r="N19" s="308"/>
      <c r="O19" s="193">
        <v>7</v>
      </c>
      <c r="P19" s="213" t="s">
        <v>373</v>
      </c>
      <c r="Q19" s="196"/>
      <c r="R19" s="312"/>
      <c r="S19" s="195">
        <v>7</v>
      </c>
      <c r="T19" s="214" t="s">
        <v>374</v>
      </c>
    </row>
    <row r="20" spans="1:20" s="198" customFormat="1" ht="22.5" customHeight="1">
      <c r="A20" s="190"/>
      <c r="B20" s="308"/>
      <c r="C20" s="191">
        <v>8</v>
      </c>
      <c r="D20" s="210" t="s">
        <v>375</v>
      </c>
      <c r="E20" s="192"/>
      <c r="F20" s="318"/>
      <c r="G20" s="193">
        <v>8</v>
      </c>
      <c r="H20" s="211" t="s">
        <v>479</v>
      </c>
      <c r="I20" s="194"/>
      <c r="J20" s="314"/>
      <c r="K20" s="195">
        <v>8</v>
      </c>
      <c r="L20" s="212" t="s">
        <v>376</v>
      </c>
      <c r="M20" s="192"/>
      <c r="N20" s="308"/>
      <c r="O20" s="193">
        <v>8</v>
      </c>
      <c r="P20" s="213" t="s">
        <v>377</v>
      </c>
      <c r="Q20" s="196"/>
      <c r="R20" s="312"/>
      <c r="S20" s="195">
        <v>8</v>
      </c>
      <c r="T20" s="214" t="s">
        <v>378</v>
      </c>
    </row>
    <row r="21" spans="1:20" s="198" customFormat="1" ht="22.5" customHeight="1">
      <c r="A21" s="190"/>
      <c r="B21" s="308"/>
      <c r="C21" s="191">
        <v>9</v>
      </c>
      <c r="D21" s="210" t="s">
        <v>381</v>
      </c>
      <c r="E21" s="192"/>
      <c r="F21" s="318"/>
      <c r="G21" s="193">
        <v>9</v>
      </c>
      <c r="H21" s="211" t="s">
        <v>480</v>
      </c>
      <c r="I21" s="194"/>
      <c r="J21" s="315"/>
      <c r="K21" s="195">
        <v>9</v>
      </c>
      <c r="L21" s="216" t="s">
        <v>481</v>
      </c>
      <c r="M21" s="192"/>
      <c r="N21" s="308"/>
      <c r="O21" s="193">
        <v>9</v>
      </c>
      <c r="P21" s="217" t="s">
        <v>379</v>
      </c>
      <c r="Q21" s="196"/>
      <c r="R21" s="312"/>
      <c r="S21" s="197">
        <v>9</v>
      </c>
      <c r="T21" s="214" t="s">
        <v>380</v>
      </c>
    </row>
    <row r="22" spans="1:20" s="198" customFormat="1" ht="22.5" customHeight="1">
      <c r="A22" s="190"/>
      <c r="B22" s="308"/>
      <c r="C22" s="191">
        <v>10</v>
      </c>
      <c r="D22" s="210" t="s">
        <v>386</v>
      </c>
      <c r="E22" s="192"/>
      <c r="F22" s="318"/>
      <c r="G22" s="193">
        <v>10</v>
      </c>
      <c r="H22" s="211" t="s">
        <v>482</v>
      </c>
      <c r="I22" s="194"/>
      <c r="J22" s="313" t="s">
        <v>382</v>
      </c>
      <c r="K22" s="195">
        <v>10</v>
      </c>
      <c r="L22" s="212" t="s">
        <v>383</v>
      </c>
      <c r="M22" s="194"/>
      <c r="N22" s="316" t="s">
        <v>382</v>
      </c>
      <c r="O22" s="193">
        <v>10</v>
      </c>
      <c r="P22" s="213" t="s">
        <v>384</v>
      </c>
      <c r="Q22" s="196"/>
      <c r="R22" s="312"/>
      <c r="S22" s="195">
        <v>10</v>
      </c>
      <c r="T22" s="214" t="s">
        <v>385</v>
      </c>
    </row>
    <row r="23" spans="1:20" s="198" customFormat="1" ht="22.5" customHeight="1">
      <c r="A23" s="190"/>
      <c r="B23" s="308"/>
      <c r="C23" s="191">
        <v>11</v>
      </c>
      <c r="D23" s="210" t="s">
        <v>390</v>
      </c>
      <c r="E23" s="192"/>
      <c r="F23" s="318"/>
      <c r="G23" s="193">
        <v>11</v>
      </c>
      <c r="H23" s="211" t="s">
        <v>483</v>
      </c>
      <c r="I23" s="192"/>
      <c r="J23" s="314"/>
      <c r="K23" s="195">
        <v>11</v>
      </c>
      <c r="L23" s="212" t="s">
        <v>387</v>
      </c>
      <c r="M23" s="194"/>
      <c r="N23" s="316"/>
      <c r="O23" s="193">
        <v>11</v>
      </c>
      <c r="P23" s="213" t="s">
        <v>388</v>
      </c>
      <c r="Q23" s="196"/>
      <c r="R23" s="312"/>
      <c r="S23" s="195">
        <v>11</v>
      </c>
      <c r="T23" s="214" t="s">
        <v>389</v>
      </c>
    </row>
    <row r="24" spans="1:20" s="198" customFormat="1" ht="22.5" customHeight="1">
      <c r="A24" s="190"/>
      <c r="B24" s="308"/>
      <c r="C24" s="191">
        <v>12</v>
      </c>
      <c r="D24" s="210" t="s">
        <v>394</v>
      </c>
      <c r="E24" s="192"/>
      <c r="F24" s="319"/>
      <c r="G24" s="193">
        <v>12</v>
      </c>
      <c r="H24" s="211" t="s">
        <v>484</v>
      </c>
      <c r="I24" s="192"/>
      <c r="J24" s="314"/>
      <c r="K24" s="195">
        <v>12</v>
      </c>
      <c r="L24" s="212" t="s">
        <v>391</v>
      </c>
      <c r="M24" s="194"/>
      <c r="N24" s="316"/>
      <c r="O24" s="193">
        <v>12</v>
      </c>
      <c r="P24" s="213" t="s">
        <v>392</v>
      </c>
      <c r="Q24" s="196"/>
      <c r="R24" s="312"/>
      <c r="S24" s="195">
        <v>12</v>
      </c>
      <c r="T24" s="214" t="s">
        <v>393</v>
      </c>
    </row>
    <row r="25" spans="1:20" s="198" customFormat="1" ht="22.5" customHeight="1">
      <c r="A25" s="190"/>
      <c r="B25" s="308"/>
      <c r="C25" s="191">
        <v>13</v>
      </c>
      <c r="D25" s="210" t="s">
        <v>399</v>
      </c>
      <c r="E25" s="192"/>
      <c r="F25" s="317" t="s">
        <v>395</v>
      </c>
      <c r="G25" s="193">
        <v>13</v>
      </c>
      <c r="H25" s="218" t="s">
        <v>485</v>
      </c>
      <c r="I25" s="192"/>
      <c r="J25" s="314"/>
      <c r="K25" s="195">
        <v>13</v>
      </c>
      <c r="L25" s="212" t="s">
        <v>396</v>
      </c>
      <c r="M25" s="194"/>
      <c r="N25" s="316"/>
      <c r="O25" s="193">
        <v>13</v>
      </c>
      <c r="P25" s="213" t="s">
        <v>397</v>
      </c>
      <c r="Q25" s="196"/>
      <c r="R25" s="312"/>
      <c r="S25" s="197">
        <v>13</v>
      </c>
      <c r="T25" s="214" t="s">
        <v>398</v>
      </c>
    </row>
    <row r="26" spans="1:20" s="198" customFormat="1" ht="22.5" customHeight="1">
      <c r="A26" s="190"/>
      <c r="B26" s="308"/>
      <c r="C26" s="191">
        <v>14</v>
      </c>
      <c r="D26" s="210" t="s">
        <v>403</v>
      </c>
      <c r="E26" s="192"/>
      <c r="F26" s="318"/>
      <c r="G26" s="193">
        <v>14</v>
      </c>
      <c r="H26" s="216" t="s">
        <v>486</v>
      </c>
      <c r="I26" s="192"/>
      <c r="J26" s="314"/>
      <c r="K26" s="195">
        <v>14</v>
      </c>
      <c r="L26" s="212" t="s">
        <v>400</v>
      </c>
      <c r="M26" s="194"/>
      <c r="N26" s="316"/>
      <c r="O26" s="193">
        <v>14</v>
      </c>
      <c r="P26" s="213" t="s">
        <v>401</v>
      </c>
      <c r="Q26" s="196"/>
      <c r="R26" s="312"/>
      <c r="S26" s="197">
        <v>14</v>
      </c>
      <c r="T26" s="214" t="s">
        <v>402</v>
      </c>
    </row>
    <row r="27" spans="1:20" s="198" customFormat="1" ht="22.5" customHeight="1">
      <c r="A27" s="190"/>
      <c r="B27" s="309" t="s">
        <v>487</v>
      </c>
      <c r="C27" s="219">
        <v>15</v>
      </c>
      <c r="D27" s="210" t="s">
        <v>488</v>
      </c>
      <c r="E27" s="192"/>
      <c r="F27" s="318"/>
      <c r="G27" s="193">
        <v>15</v>
      </c>
      <c r="H27" s="216" t="s">
        <v>489</v>
      </c>
      <c r="I27" s="192"/>
      <c r="J27" s="314"/>
      <c r="K27" s="195">
        <v>15</v>
      </c>
      <c r="L27" s="212" t="s">
        <v>404</v>
      </c>
      <c r="M27" s="194"/>
      <c r="N27" s="316"/>
      <c r="O27" s="193">
        <v>15</v>
      </c>
      <c r="P27" s="213" t="s">
        <v>405</v>
      </c>
      <c r="Q27" s="196"/>
      <c r="R27" s="312"/>
      <c r="S27" s="197">
        <v>15</v>
      </c>
      <c r="T27" s="214" t="s">
        <v>406</v>
      </c>
    </row>
    <row r="28" spans="1:20" s="198" customFormat="1" ht="22.5" customHeight="1">
      <c r="A28" s="190"/>
      <c r="B28" s="309"/>
      <c r="C28" s="219">
        <v>16</v>
      </c>
      <c r="D28" s="220" t="s">
        <v>410</v>
      </c>
      <c r="E28" s="192"/>
      <c r="F28" s="318"/>
      <c r="G28" s="193">
        <v>16</v>
      </c>
      <c r="H28" s="216" t="s">
        <v>490</v>
      </c>
      <c r="I28" s="192"/>
      <c r="J28" s="314"/>
      <c r="K28" s="195">
        <v>16</v>
      </c>
      <c r="L28" s="212" t="s">
        <v>407</v>
      </c>
      <c r="M28" s="194"/>
      <c r="N28" s="316"/>
      <c r="O28" s="193">
        <v>16</v>
      </c>
      <c r="P28" s="213" t="s">
        <v>408</v>
      </c>
      <c r="Q28" s="196"/>
      <c r="R28" s="312"/>
      <c r="S28" s="197">
        <v>16</v>
      </c>
      <c r="T28" s="214" t="s">
        <v>409</v>
      </c>
    </row>
    <row r="29" spans="1:20" s="198" customFormat="1" ht="22.5" customHeight="1">
      <c r="A29" s="190"/>
      <c r="B29" s="309"/>
      <c r="C29" s="219">
        <v>17</v>
      </c>
      <c r="D29" s="210" t="s">
        <v>491</v>
      </c>
      <c r="E29" s="192"/>
      <c r="F29" s="318"/>
      <c r="G29" s="193">
        <v>17</v>
      </c>
      <c r="H29" s="216" t="s">
        <v>492</v>
      </c>
      <c r="I29" s="192"/>
      <c r="J29" s="314"/>
      <c r="K29" s="195">
        <v>17</v>
      </c>
      <c r="L29" s="212" t="s">
        <v>411</v>
      </c>
      <c r="M29" s="194"/>
      <c r="N29" s="316"/>
      <c r="O29" s="193">
        <v>17</v>
      </c>
      <c r="P29" s="213" t="s">
        <v>412</v>
      </c>
      <c r="Q29" s="196"/>
      <c r="R29" s="312"/>
      <c r="S29" s="197">
        <v>17</v>
      </c>
      <c r="T29" s="214" t="s">
        <v>413</v>
      </c>
    </row>
    <row r="30" spans="1:20" s="198" customFormat="1" ht="22.5" customHeight="1">
      <c r="A30" s="190"/>
      <c r="B30" s="309"/>
      <c r="C30" s="219">
        <v>18</v>
      </c>
      <c r="D30" s="210" t="s">
        <v>493</v>
      </c>
      <c r="E30" s="192"/>
      <c r="F30" s="318"/>
      <c r="G30" s="193">
        <v>18</v>
      </c>
      <c r="H30" s="216" t="s">
        <v>494</v>
      </c>
      <c r="I30" s="192"/>
      <c r="J30" s="314"/>
      <c r="K30" s="195">
        <v>18</v>
      </c>
      <c r="L30" s="212" t="s">
        <v>414</v>
      </c>
      <c r="M30" s="194"/>
      <c r="N30" s="316"/>
      <c r="O30" s="193">
        <v>18</v>
      </c>
      <c r="P30" s="213" t="s">
        <v>415</v>
      </c>
      <c r="Q30" s="196"/>
      <c r="R30" s="312"/>
      <c r="S30" s="195">
        <v>18</v>
      </c>
      <c r="T30" s="214" t="s">
        <v>416</v>
      </c>
    </row>
    <row r="31" spans="1:20" s="198" customFormat="1" ht="22.5" customHeight="1">
      <c r="A31" s="190"/>
      <c r="B31" s="309"/>
      <c r="C31" s="219">
        <v>19</v>
      </c>
      <c r="D31" s="210" t="s">
        <v>420</v>
      </c>
      <c r="E31" s="192"/>
      <c r="F31" s="318"/>
      <c r="G31" s="193">
        <v>19</v>
      </c>
      <c r="H31" s="216" t="s">
        <v>495</v>
      </c>
      <c r="I31" s="192"/>
      <c r="J31" s="314"/>
      <c r="K31" s="195">
        <v>19</v>
      </c>
      <c r="L31" s="212" t="s">
        <v>417</v>
      </c>
      <c r="M31" s="194"/>
      <c r="N31" s="316"/>
      <c r="O31" s="193">
        <v>19</v>
      </c>
      <c r="P31" s="213" t="s">
        <v>418</v>
      </c>
      <c r="Q31" s="196"/>
      <c r="R31" s="312"/>
      <c r="S31" s="195">
        <v>19</v>
      </c>
      <c r="T31" s="214" t="s">
        <v>419</v>
      </c>
    </row>
    <row r="32" spans="1:20" s="198" customFormat="1" ht="22.5" customHeight="1">
      <c r="A32" s="190"/>
      <c r="B32" s="310" t="s">
        <v>496</v>
      </c>
      <c r="C32" s="191">
        <v>20</v>
      </c>
      <c r="D32" s="221" t="s">
        <v>497</v>
      </c>
      <c r="E32" s="192"/>
      <c r="F32" s="318"/>
      <c r="G32" s="193">
        <v>20</v>
      </c>
      <c r="H32" s="216" t="s">
        <v>498</v>
      </c>
      <c r="I32" s="192"/>
      <c r="J32" s="315"/>
      <c r="K32" s="195">
        <v>20</v>
      </c>
      <c r="L32" s="212" t="s">
        <v>421</v>
      </c>
      <c r="M32" s="194"/>
      <c r="N32" s="316"/>
      <c r="O32" s="193">
        <v>20</v>
      </c>
      <c r="P32" s="213" t="s">
        <v>422</v>
      </c>
      <c r="Q32" s="196"/>
      <c r="R32" s="312"/>
      <c r="S32" s="195">
        <v>20</v>
      </c>
      <c r="T32" s="214" t="s">
        <v>423</v>
      </c>
    </row>
    <row r="33" spans="1:20" s="198" customFormat="1" ht="22.5" customHeight="1">
      <c r="A33" s="190"/>
      <c r="B33" s="310"/>
      <c r="C33" s="191">
        <v>21</v>
      </c>
      <c r="D33" s="210" t="s">
        <v>499</v>
      </c>
      <c r="E33" s="192"/>
      <c r="F33" s="318"/>
      <c r="G33" s="193">
        <v>21</v>
      </c>
      <c r="H33" s="216" t="s">
        <v>500</v>
      </c>
      <c r="I33" s="194"/>
      <c r="J33" s="313" t="s">
        <v>424</v>
      </c>
      <c r="K33" s="195">
        <v>21</v>
      </c>
      <c r="L33" s="212" t="s">
        <v>425</v>
      </c>
      <c r="M33" s="192"/>
      <c r="N33" s="307" t="s">
        <v>424</v>
      </c>
      <c r="O33" s="193">
        <v>21</v>
      </c>
      <c r="P33" s="213" t="s">
        <v>426</v>
      </c>
      <c r="Q33" s="196"/>
      <c r="R33" s="320" t="s">
        <v>427</v>
      </c>
      <c r="S33" s="195">
        <v>21</v>
      </c>
      <c r="T33" s="214" t="s">
        <v>428</v>
      </c>
    </row>
    <row r="34" spans="1:20" s="198" customFormat="1" ht="22.5" customHeight="1">
      <c r="A34" s="190"/>
      <c r="B34" s="309" t="s">
        <v>501</v>
      </c>
      <c r="C34" s="191">
        <v>22</v>
      </c>
      <c r="D34" s="210" t="s">
        <v>436</v>
      </c>
      <c r="E34" s="192"/>
      <c r="F34" s="319"/>
      <c r="G34" s="193">
        <v>22</v>
      </c>
      <c r="H34" s="216" t="s">
        <v>502</v>
      </c>
      <c r="I34" s="194"/>
      <c r="J34" s="314"/>
      <c r="K34" s="195">
        <v>22</v>
      </c>
      <c r="L34" s="212" t="s">
        <v>429</v>
      </c>
      <c r="M34" s="192"/>
      <c r="N34" s="308"/>
      <c r="O34" s="193">
        <v>22</v>
      </c>
      <c r="P34" s="213" t="s">
        <v>430</v>
      </c>
      <c r="Q34" s="196"/>
      <c r="R34" s="321"/>
      <c r="S34" s="195">
        <v>22</v>
      </c>
      <c r="T34" s="214" t="s">
        <v>431</v>
      </c>
    </row>
    <row r="35" spans="1:20" s="198" customFormat="1" ht="22.5" customHeight="1">
      <c r="A35" s="190"/>
      <c r="B35" s="309"/>
      <c r="C35" s="191">
        <v>23</v>
      </c>
      <c r="D35" s="210" t="s">
        <v>440</v>
      </c>
      <c r="E35" s="192"/>
      <c r="F35" s="323" t="s">
        <v>432</v>
      </c>
      <c r="G35" s="193">
        <v>23</v>
      </c>
      <c r="H35" s="216" t="s">
        <v>503</v>
      </c>
      <c r="I35" s="194"/>
      <c r="J35" s="314"/>
      <c r="K35" s="195">
        <v>23</v>
      </c>
      <c r="L35" s="212" t="s">
        <v>433</v>
      </c>
      <c r="M35" s="192"/>
      <c r="N35" s="308"/>
      <c r="O35" s="193">
        <v>23</v>
      </c>
      <c r="P35" s="213" t="s">
        <v>434</v>
      </c>
      <c r="Q35" s="196"/>
      <c r="R35" s="321"/>
      <c r="S35" s="195">
        <v>23</v>
      </c>
      <c r="T35" s="214" t="s">
        <v>435</v>
      </c>
    </row>
    <row r="36" spans="1:20" s="198" customFormat="1" ht="22.5" customHeight="1">
      <c r="A36" s="190"/>
      <c r="B36" s="309"/>
      <c r="C36" s="191">
        <v>24</v>
      </c>
      <c r="D36" s="222" t="s">
        <v>444</v>
      </c>
      <c r="E36" s="192"/>
      <c r="F36" s="323"/>
      <c r="G36" s="193">
        <v>24</v>
      </c>
      <c r="H36" s="216" t="s">
        <v>504</v>
      </c>
      <c r="I36" s="194"/>
      <c r="J36" s="314"/>
      <c r="K36" s="195">
        <v>24</v>
      </c>
      <c r="L36" s="212" t="s">
        <v>437</v>
      </c>
      <c r="M36" s="192"/>
      <c r="N36" s="308"/>
      <c r="O36" s="193">
        <v>24</v>
      </c>
      <c r="P36" s="213" t="s">
        <v>438</v>
      </c>
      <c r="Q36" s="196"/>
      <c r="R36" s="321"/>
      <c r="S36" s="195">
        <v>24</v>
      </c>
      <c r="T36" s="214" t="s">
        <v>439</v>
      </c>
    </row>
    <row r="37" spans="1:20" s="198" customFormat="1" ht="22.5" customHeight="1">
      <c r="A37" s="190"/>
      <c r="B37" s="307" t="s">
        <v>505</v>
      </c>
      <c r="C37" s="191">
        <v>25</v>
      </c>
      <c r="D37" s="210" t="s">
        <v>448</v>
      </c>
      <c r="E37" s="192"/>
      <c r="F37" s="323"/>
      <c r="G37" s="193">
        <v>25</v>
      </c>
      <c r="H37" s="216" t="s">
        <v>506</v>
      </c>
      <c r="I37" s="194"/>
      <c r="J37" s="314"/>
      <c r="K37" s="195">
        <v>25</v>
      </c>
      <c r="L37" s="212" t="s">
        <v>441</v>
      </c>
      <c r="M37" s="192"/>
      <c r="N37" s="308"/>
      <c r="O37" s="193">
        <v>25</v>
      </c>
      <c r="P37" s="213" t="s">
        <v>442</v>
      </c>
      <c r="Q37" s="196"/>
      <c r="R37" s="321"/>
      <c r="S37" s="195">
        <v>25</v>
      </c>
      <c r="T37" s="214" t="s">
        <v>443</v>
      </c>
    </row>
    <row r="38" spans="1:20" s="198" customFormat="1" ht="22.5" customHeight="1">
      <c r="A38" s="190"/>
      <c r="B38" s="308"/>
      <c r="C38" s="191">
        <v>26</v>
      </c>
      <c r="D38" s="210" t="s">
        <v>507</v>
      </c>
      <c r="E38" s="192"/>
      <c r="F38" s="323"/>
      <c r="G38" s="193">
        <v>26</v>
      </c>
      <c r="H38" s="216" t="s">
        <v>508</v>
      </c>
      <c r="I38" s="194"/>
      <c r="J38" s="314"/>
      <c r="K38" s="195">
        <v>26</v>
      </c>
      <c r="L38" s="212" t="s">
        <v>445</v>
      </c>
      <c r="M38" s="192"/>
      <c r="N38" s="308"/>
      <c r="O38" s="193">
        <v>26</v>
      </c>
      <c r="P38" s="213" t="s">
        <v>446</v>
      </c>
      <c r="Q38" s="196"/>
      <c r="R38" s="321"/>
      <c r="S38" s="195">
        <v>26</v>
      </c>
      <c r="T38" s="214" t="s">
        <v>447</v>
      </c>
    </row>
    <row r="39" spans="1:20" s="198" customFormat="1" ht="22.5" customHeight="1">
      <c r="A39" s="190"/>
      <c r="B39" s="308"/>
      <c r="C39" s="191">
        <v>27</v>
      </c>
      <c r="D39" s="210" t="s">
        <v>509</v>
      </c>
      <c r="E39" s="192"/>
      <c r="F39" s="323"/>
      <c r="G39" s="193">
        <v>27</v>
      </c>
      <c r="H39" s="216" t="s">
        <v>510</v>
      </c>
      <c r="I39" s="194"/>
      <c r="J39" s="314"/>
      <c r="K39" s="195">
        <v>27</v>
      </c>
      <c r="L39" s="212" t="s">
        <v>449</v>
      </c>
      <c r="M39" s="192"/>
      <c r="N39" s="308"/>
      <c r="O39" s="193">
        <v>27</v>
      </c>
      <c r="P39" s="213" t="s">
        <v>450</v>
      </c>
      <c r="Q39" s="196"/>
      <c r="R39" s="321"/>
      <c r="S39" s="195">
        <v>27</v>
      </c>
      <c r="T39" s="214" t="s">
        <v>451</v>
      </c>
    </row>
    <row r="40" spans="1:20" s="198" customFormat="1" ht="22.5" customHeight="1">
      <c r="A40" s="190"/>
      <c r="B40" s="308"/>
      <c r="C40" s="191">
        <v>28</v>
      </c>
      <c r="D40" s="210" t="s">
        <v>511</v>
      </c>
      <c r="E40" s="192"/>
      <c r="F40" s="323"/>
      <c r="G40" s="193">
        <v>28</v>
      </c>
      <c r="H40" s="223" t="s">
        <v>512</v>
      </c>
      <c r="I40" s="194"/>
      <c r="J40" s="314"/>
      <c r="K40" s="195">
        <v>28</v>
      </c>
      <c r="L40" s="212" t="s">
        <v>452</v>
      </c>
      <c r="M40" s="192"/>
      <c r="N40" s="308"/>
      <c r="O40" s="193">
        <v>28</v>
      </c>
      <c r="P40" s="213" t="s">
        <v>453</v>
      </c>
      <c r="Q40" s="196"/>
      <c r="R40" s="321"/>
      <c r="S40" s="195">
        <v>28</v>
      </c>
      <c r="T40" s="214" t="s">
        <v>454</v>
      </c>
    </row>
    <row r="41" spans="1:20" s="198" customFormat="1" ht="22.5" customHeight="1">
      <c r="A41" s="190"/>
      <c r="B41" s="308"/>
      <c r="C41" s="199">
        <v>29</v>
      </c>
      <c r="D41" s="210" t="s">
        <v>455</v>
      </c>
      <c r="E41" s="192"/>
      <c r="F41" s="323"/>
      <c r="G41" s="193">
        <v>29</v>
      </c>
      <c r="H41" s="216" t="s">
        <v>513</v>
      </c>
      <c r="I41" s="194"/>
      <c r="J41" s="314"/>
      <c r="K41" s="195">
        <v>29</v>
      </c>
      <c r="L41" s="212" t="s">
        <v>456</v>
      </c>
      <c r="M41" s="192"/>
      <c r="N41" s="308"/>
      <c r="O41" s="193">
        <v>29</v>
      </c>
      <c r="P41" s="213" t="s">
        <v>457</v>
      </c>
      <c r="Q41" s="196"/>
      <c r="R41" s="321"/>
      <c r="S41" s="195">
        <v>29</v>
      </c>
      <c r="T41" s="214" t="s">
        <v>458</v>
      </c>
    </row>
    <row r="42" spans="1:20" s="198" customFormat="1" ht="22.5" customHeight="1">
      <c r="A42" s="190"/>
      <c r="B42" s="311"/>
      <c r="C42" s="191">
        <v>30</v>
      </c>
      <c r="D42" s="210" t="s">
        <v>514</v>
      </c>
      <c r="E42" s="192"/>
      <c r="F42" s="323"/>
      <c r="G42" s="193">
        <v>30</v>
      </c>
      <c r="H42" s="216" t="s">
        <v>515</v>
      </c>
      <c r="I42" s="194"/>
      <c r="J42" s="315"/>
      <c r="K42" s="195">
        <v>30</v>
      </c>
      <c r="L42" s="212" t="s">
        <v>459</v>
      </c>
      <c r="M42" s="192"/>
      <c r="N42" s="311"/>
      <c r="O42" s="193">
        <v>30</v>
      </c>
      <c r="P42" s="213" t="s">
        <v>460</v>
      </c>
      <c r="Q42" s="196"/>
      <c r="R42" s="322"/>
      <c r="S42" s="195">
        <v>30</v>
      </c>
      <c r="T42" s="214" t="s">
        <v>461</v>
      </c>
    </row>
    <row r="43" spans="1:20" ht="20.25" customHeight="1">
      <c r="C43" s="174"/>
      <c r="L43" s="209"/>
      <c r="M43" s="175"/>
      <c r="N43" s="200"/>
      <c r="O43" s="201"/>
      <c r="R43" s="180"/>
      <c r="S43" s="180"/>
      <c r="T43" s="224"/>
    </row>
    <row r="44" spans="1:20" s="201" customFormat="1" ht="12.75" hidden="1" customHeight="1">
      <c r="B44" s="174"/>
      <c r="C44" s="174"/>
      <c r="D44" s="225"/>
      <c r="E44" s="174"/>
      <c r="F44" s="202"/>
      <c r="H44" s="225"/>
      <c r="I44" s="200"/>
      <c r="K44" s="200"/>
      <c r="L44" s="206"/>
      <c r="M44" s="174"/>
      <c r="N44" s="174"/>
      <c r="O44" s="175"/>
      <c r="P44" s="209"/>
      <c r="Q44" s="174"/>
      <c r="R44" s="203"/>
      <c r="S44" s="203"/>
      <c r="T44" s="226"/>
    </row>
    <row r="45" spans="1:20" ht="25.5">
      <c r="C45" s="174"/>
      <c r="H45" s="225"/>
      <c r="I45" s="200"/>
      <c r="R45" s="203"/>
      <c r="S45" s="203"/>
      <c r="T45" s="226"/>
    </row>
    <row r="46" spans="1:20">
      <c r="R46" s="203"/>
      <c r="S46" s="203"/>
      <c r="T46" s="226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X36"/>
  <sheetViews>
    <sheetView showGridLines="0" showRowColHeaders="0"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3.5"/>
  <cols>
    <col min="1" max="1" width="11.125" style="136" customWidth="1"/>
    <col min="2" max="2" width="9.875" style="136" customWidth="1"/>
    <col min="3" max="10" width="11.25" style="137" customWidth="1"/>
    <col min="11" max="11" width="21" style="137" customWidth="1"/>
    <col min="12" max="12" width="17.5" style="137" customWidth="1"/>
    <col min="13" max="13" width="22.625" style="137" customWidth="1"/>
    <col min="14" max="14" width="17.5" style="137" customWidth="1"/>
    <col min="15" max="15" width="12" style="137" customWidth="1"/>
    <col min="16" max="18" width="11.25" style="137" customWidth="1"/>
    <col min="19" max="19" width="13.5" style="137" customWidth="1"/>
    <col min="20" max="24" width="13.375" style="139" customWidth="1"/>
    <col min="25" max="16384" width="9" style="139"/>
  </cols>
  <sheetData>
    <row r="1" spans="1:24">
      <c r="A1" s="135"/>
      <c r="L1" s="138"/>
      <c r="M1" s="138"/>
      <c r="N1" s="138"/>
      <c r="O1" s="138"/>
    </row>
    <row r="2" spans="1:24" ht="14.25" thickBot="1">
      <c r="A2" s="135"/>
      <c r="C2" s="140"/>
      <c r="D2" s="140"/>
      <c r="E2" s="140"/>
      <c r="F2" s="140"/>
      <c r="G2" s="140"/>
      <c r="H2" s="363" t="s">
        <v>127</v>
      </c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4"/>
    </row>
    <row r="3" spans="1:24">
      <c r="C3" s="360" t="s">
        <v>55</v>
      </c>
      <c r="D3" s="361"/>
      <c r="E3" s="361"/>
      <c r="F3" s="361"/>
      <c r="G3" s="362"/>
      <c r="H3" s="141"/>
      <c r="I3" s="234"/>
      <c r="J3" s="235"/>
      <c r="K3" s="360" t="s">
        <v>248</v>
      </c>
      <c r="L3" s="361"/>
      <c r="M3" s="361"/>
      <c r="N3" s="362"/>
      <c r="O3" s="236"/>
      <c r="P3" s="237" t="s">
        <v>516</v>
      </c>
      <c r="Q3" s="237"/>
      <c r="R3" s="238"/>
      <c r="S3" s="235"/>
      <c r="T3" s="365" t="s">
        <v>517</v>
      </c>
      <c r="U3" s="366"/>
      <c r="V3" s="366"/>
      <c r="W3" s="366"/>
      <c r="X3" s="367"/>
    </row>
    <row r="4" spans="1:24">
      <c r="A4" s="144" t="s">
        <v>137</v>
      </c>
      <c r="B4" s="239" t="s">
        <v>249</v>
      </c>
      <c r="C4" s="142" t="s">
        <v>3</v>
      </c>
      <c r="D4" s="132" t="s">
        <v>123</v>
      </c>
      <c r="E4" s="132" t="s">
        <v>124</v>
      </c>
      <c r="F4" s="132" t="s">
        <v>125</v>
      </c>
      <c r="G4" s="143" t="s">
        <v>126</v>
      </c>
      <c r="H4" s="144" t="s">
        <v>250</v>
      </c>
      <c r="I4" s="240" t="s">
        <v>251</v>
      </c>
      <c r="J4" s="241" t="s">
        <v>252</v>
      </c>
      <c r="K4" s="242" t="s">
        <v>159</v>
      </c>
      <c r="L4" s="243" t="s">
        <v>165</v>
      </c>
      <c r="M4" s="243" t="s">
        <v>160</v>
      </c>
      <c r="N4" s="244" t="s">
        <v>161</v>
      </c>
      <c r="O4" s="242" t="s">
        <v>253</v>
      </c>
      <c r="P4" s="245" t="s">
        <v>254</v>
      </c>
      <c r="Q4" s="243" t="s">
        <v>255</v>
      </c>
      <c r="R4" s="244" t="s">
        <v>256</v>
      </c>
      <c r="S4" s="241" t="s">
        <v>86</v>
      </c>
      <c r="T4" s="242" t="s">
        <v>518</v>
      </c>
      <c r="U4" s="243" t="s">
        <v>519</v>
      </c>
      <c r="V4" s="243" t="s">
        <v>520</v>
      </c>
      <c r="W4" s="243" t="s">
        <v>521</v>
      </c>
      <c r="X4" s="246" t="s">
        <v>522</v>
      </c>
    </row>
    <row r="5" spans="1:24">
      <c r="A5" s="247">
        <v>1</v>
      </c>
      <c r="B5" s="146" t="s">
        <v>257</v>
      </c>
      <c r="C5" s="147" t="s">
        <v>257</v>
      </c>
      <c r="D5" s="133" t="s">
        <v>105</v>
      </c>
      <c r="E5" s="133" t="s">
        <v>105</v>
      </c>
      <c r="F5" s="133" t="s">
        <v>105</v>
      </c>
      <c r="G5" s="148" t="s">
        <v>105</v>
      </c>
      <c r="H5" s="149" t="s">
        <v>258</v>
      </c>
      <c r="I5" s="149" t="s">
        <v>258</v>
      </c>
      <c r="J5" s="150" t="s">
        <v>105</v>
      </c>
      <c r="K5" s="151" t="s">
        <v>259</v>
      </c>
      <c r="L5" s="152" t="s">
        <v>260</v>
      </c>
      <c r="M5" s="153" t="s">
        <v>259</v>
      </c>
      <c r="N5" s="154" t="s">
        <v>260</v>
      </c>
      <c r="O5" s="155" t="s">
        <v>105</v>
      </c>
      <c r="P5" s="156" t="s">
        <v>261</v>
      </c>
      <c r="Q5" s="157" t="s">
        <v>261</v>
      </c>
      <c r="R5" s="158" t="s">
        <v>261</v>
      </c>
      <c r="S5" s="150" t="s">
        <v>261</v>
      </c>
      <c r="T5" s="230" t="s">
        <v>527</v>
      </c>
      <c r="U5" s="229" t="s">
        <v>106</v>
      </c>
      <c r="V5" s="133" t="s">
        <v>106</v>
      </c>
      <c r="W5" s="231" t="s">
        <v>93</v>
      </c>
      <c r="X5" s="248" t="s">
        <v>93</v>
      </c>
    </row>
    <row r="6" spans="1:24">
      <c r="A6" s="247">
        <v>2</v>
      </c>
      <c r="B6" s="159" t="s">
        <v>59</v>
      </c>
      <c r="C6" s="147" t="s">
        <v>59</v>
      </c>
      <c r="D6" s="133" t="s">
        <v>106</v>
      </c>
      <c r="E6" s="133" t="s">
        <v>106</v>
      </c>
      <c r="F6" s="133" t="s">
        <v>106</v>
      </c>
      <c r="G6" s="148" t="s">
        <v>106</v>
      </c>
      <c r="H6" s="160" t="s">
        <v>59</v>
      </c>
      <c r="I6" s="160" t="s">
        <v>59</v>
      </c>
      <c r="J6" s="161" t="s">
        <v>106</v>
      </c>
      <c r="K6" s="151" t="s">
        <v>263</v>
      </c>
      <c r="L6" s="152" t="s">
        <v>264</v>
      </c>
      <c r="M6" s="153" t="s">
        <v>262</v>
      </c>
      <c r="N6" s="154" t="s">
        <v>265</v>
      </c>
      <c r="O6" s="162" t="s">
        <v>106</v>
      </c>
      <c r="P6" s="163" t="s">
        <v>266</v>
      </c>
      <c r="Q6" s="153" t="s">
        <v>59</v>
      </c>
      <c r="R6" s="164" t="s">
        <v>59</v>
      </c>
      <c r="S6" s="161" t="s">
        <v>59</v>
      </c>
      <c r="T6" s="230" t="s">
        <v>528</v>
      </c>
      <c r="U6" s="229" t="s">
        <v>93</v>
      </c>
      <c r="V6" s="133" t="s">
        <v>93</v>
      </c>
      <c r="W6" s="231" t="s">
        <v>94</v>
      </c>
      <c r="X6" s="248" t="s">
        <v>94</v>
      </c>
    </row>
    <row r="7" spans="1:24">
      <c r="A7" s="247">
        <v>3</v>
      </c>
      <c r="B7" s="159" t="s">
        <v>60</v>
      </c>
      <c r="C7" s="147" t="s">
        <v>93</v>
      </c>
      <c r="D7" s="133" t="s">
        <v>93</v>
      </c>
      <c r="E7" s="133" t="s">
        <v>93</v>
      </c>
      <c r="F7" s="133" t="s">
        <v>93</v>
      </c>
      <c r="G7" s="148" t="s">
        <v>93</v>
      </c>
      <c r="H7" s="160" t="s">
        <v>60</v>
      </c>
      <c r="I7" s="160" t="s">
        <v>60</v>
      </c>
      <c r="J7" s="161" t="s">
        <v>93</v>
      </c>
      <c r="K7" s="151" t="s">
        <v>142</v>
      </c>
      <c r="L7" s="152" t="s">
        <v>267</v>
      </c>
      <c r="M7" s="153" t="s">
        <v>142</v>
      </c>
      <c r="N7" s="154" t="s">
        <v>267</v>
      </c>
      <c r="O7" s="162" t="s">
        <v>93</v>
      </c>
      <c r="P7" s="163" t="s">
        <v>60</v>
      </c>
      <c r="Q7" s="153" t="s">
        <v>60</v>
      </c>
      <c r="R7" s="164" t="s">
        <v>60</v>
      </c>
      <c r="S7" s="161" t="s">
        <v>268</v>
      </c>
      <c r="T7" s="230" t="s">
        <v>529</v>
      </c>
      <c r="U7" s="229" t="s">
        <v>94</v>
      </c>
      <c r="V7" s="133" t="s">
        <v>94</v>
      </c>
      <c r="W7" s="231" t="s">
        <v>95</v>
      </c>
      <c r="X7" s="248" t="s">
        <v>95</v>
      </c>
    </row>
    <row r="8" spans="1:24">
      <c r="A8" s="247">
        <v>4</v>
      </c>
      <c r="B8" s="159" t="s">
        <v>61</v>
      </c>
      <c r="C8" s="147" t="s">
        <v>94</v>
      </c>
      <c r="D8" s="133" t="s">
        <v>94</v>
      </c>
      <c r="E8" s="133" t="s">
        <v>94</v>
      </c>
      <c r="F8" s="133" t="s">
        <v>94</v>
      </c>
      <c r="G8" s="148" t="s">
        <v>94</v>
      </c>
      <c r="H8" s="160" t="s">
        <v>61</v>
      </c>
      <c r="I8" s="160" t="s">
        <v>269</v>
      </c>
      <c r="J8" s="161" t="s">
        <v>94</v>
      </c>
      <c r="K8" s="165" t="s">
        <v>198</v>
      </c>
      <c r="L8" s="166" t="s">
        <v>270</v>
      </c>
      <c r="M8" s="152" t="s">
        <v>162</v>
      </c>
      <c r="N8" s="154" t="s">
        <v>271</v>
      </c>
      <c r="O8" s="162" t="s">
        <v>94</v>
      </c>
      <c r="P8" s="163" t="s">
        <v>61</v>
      </c>
      <c r="Q8" s="153" t="s">
        <v>61</v>
      </c>
      <c r="R8" s="164" t="s">
        <v>61</v>
      </c>
      <c r="S8" s="161" t="s">
        <v>61</v>
      </c>
      <c r="T8" s="230" t="s">
        <v>95</v>
      </c>
      <c r="U8" s="229" t="s">
        <v>95</v>
      </c>
      <c r="V8" s="133" t="s">
        <v>95</v>
      </c>
      <c r="W8" s="231" t="s">
        <v>96</v>
      </c>
      <c r="X8" s="248" t="s">
        <v>96</v>
      </c>
    </row>
    <row r="9" spans="1:24">
      <c r="A9" s="247">
        <v>5</v>
      </c>
      <c r="B9" s="159" t="s">
        <v>272</v>
      </c>
      <c r="C9" s="147" t="s">
        <v>95</v>
      </c>
      <c r="D9" s="133" t="s">
        <v>95</v>
      </c>
      <c r="E9" s="133" t="s">
        <v>95</v>
      </c>
      <c r="F9" s="133" t="s">
        <v>95</v>
      </c>
      <c r="G9" s="148" t="s">
        <v>95</v>
      </c>
      <c r="H9" s="160" t="s">
        <v>272</v>
      </c>
      <c r="I9" s="160" t="s">
        <v>272</v>
      </c>
      <c r="J9" s="161" t="s">
        <v>95</v>
      </c>
      <c r="K9" s="151" t="s">
        <v>144</v>
      </c>
      <c r="L9" s="152" t="s">
        <v>273</v>
      </c>
      <c r="M9" s="153" t="s">
        <v>144</v>
      </c>
      <c r="N9" s="154" t="s">
        <v>273</v>
      </c>
      <c r="O9" s="162" t="s">
        <v>95</v>
      </c>
      <c r="P9" s="163" t="s">
        <v>272</v>
      </c>
      <c r="Q9" s="153" t="s">
        <v>272</v>
      </c>
      <c r="R9" s="164" t="s">
        <v>274</v>
      </c>
      <c r="S9" s="161" t="s">
        <v>272</v>
      </c>
      <c r="T9" s="230" t="s">
        <v>96</v>
      </c>
      <c r="U9" s="229" t="s">
        <v>96</v>
      </c>
      <c r="V9" s="133" t="s">
        <v>96</v>
      </c>
      <c r="W9" s="231" t="s">
        <v>97</v>
      </c>
      <c r="X9" s="248" t="s">
        <v>97</v>
      </c>
    </row>
    <row r="10" spans="1:24">
      <c r="A10" s="247">
        <v>6</v>
      </c>
      <c r="B10" s="159" t="s">
        <v>275</v>
      </c>
      <c r="C10" s="147" t="s">
        <v>96</v>
      </c>
      <c r="D10" s="133" t="s">
        <v>462</v>
      </c>
      <c r="E10" s="133" t="s">
        <v>96</v>
      </c>
      <c r="F10" s="133" t="s">
        <v>96</v>
      </c>
      <c r="G10" s="148" t="s">
        <v>96</v>
      </c>
      <c r="H10" s="160" t="s">
        <v>62</v>
      </c>
      <c r="I10" s="160" t="s">
        <v>62</v>
      </c>
      <c r="J10" s="161" t="s">
        <v>96</v>
      </c>
      <c r="K10" s="151" t="s">
        <v>276</v>
      </c>
      <c r="L10" s="152" t="s">
        <v>277</v>
      </c>
      <c r="M10" s="153" t="s">
        <v>276</v>
      </c>
      <c r="N10" s="154" t="s">
        <v>277</v>
      </c>
      <c r="O10" s="162" t="s">
        <v>96</v>
      </c>
      <c r="P10" s="163" t="s">
        <v>275</v>
      </c>
      <c r="Q10" s="153" t="s">
        <v>62</v>
      </c>
      <c r="R10" s="164" t="s">
        <v>275</v>
      </c>
      <c r="S10" s="161" t="s">
        <v>62</v>
      </c>
      <c r="T10" s="230" t="s">
        <v>97</v>
      </c>
      <c r="U10" s="229" t="s">
        <v>97</v>
      </c>
      <c r="V10" s="133" t="s">
        <v>97</v>
      </c>
      <c r="W10" s="231" t="s">
        <v>98</v>
      </c>
      <c r="X10" s="248" t="s">
        <v>98</v>
      </c>
    </row>
    <row r="11" spans="1:24">
      <c r="A11" s="247">
        <v>7</v>
      </c>
      <c r="B11" s="159" t="s">
        <v>63</v>
      </c>
      <c r="C11" s="147" t="s">
        <v>97</v>
      </c>
      <c r="D11" s="133" t="s">
        <v>98</v>
      </c>
      <c r="E11" s="133" t="s">
        <v>97</v>
      </c>
      <c r="F11" s="133" t="s">
        <v>97</v>
      </c>
      <c r="G11" s="148" t="s">
        <v>97</v>
      </c>
      <c r="H11" s="160" t="s">
        <v>63</v>
      </c>
      <c r="I11" s="160" t="s">
        <v>63</v>
      </c>
      <c r="J11" s="161" t="s">
        <v>97</v>
      </c>
      <c r="K11" s="151" t="s">
        <v>278</v>
      </c>
      <c r="L11" s="152" t="s">
        <v>87</v>
      </c>
      <c r="M11" s="153" t="s">
        <v>146</v>
      </c>
      <c r="N11" s="154" t="s">
        <v>87</v>
      </c>
      <c r="O11" s="162" t="s">
        <v>97</v>
      </c>
      <c r="P11" s="163" t="s">
        <v>63</v>
      </c>
      <c r="Q11" s="153" t="s">
        <v>63</v>
      </c>
      <c r="R11" s="164" t="s">
        <v>63</v>
      </c>
      <c r="S11" s="161" t="s">
        <v>63</v>
      </c>
      <c r="T11" s="230" t="s">
        <v>98</v>
      </c>
      <c r="U11" s="229" t="s">
        <v>98</v>
      </c>
      <c r="V11" s="133" t="s">
        <v>98</v>
      </c>
      <c r="W11" s="231" t="s">
        <v>99</v>
      </c>
      <c r="X11" s="248" t="s">
        <v>99</v>
      </c>
    </row>
    <row r="12" spans="1:24">
      <c r="A12" s="247">
        <v>8</v>
      </c>
      <c r="B12" s="159" t="s">
        <v>279</v>
      </c>
      <c r="C12" s="147" t="s">
        <v>98</v>
      </c>
      <c r="D12" s="133" t="s">
        <v>99</v>
      </c>
      <c r="E12" s="133" t="s">
        <v>98</v>
      </c>
      <c r="F12" s="133" t="s">
        <v>98</v>
      </c>
      <c r="G12" s="148" t="s">
        <v>98</v>
      </c>
      <c r="H12" s="160" t="s">
        <v>279</v>
      </c>
      <c r="I12" s="160" t="s">
        <v>279</v>
      </c>
      <c r="J12" s="161" t="s">
        <v>98</v>
      </c>
      <c r="K12" s="165" t="s">
        <v>192</v>
      </c>
      <c r="L12" s="166" t="s">
        <v>280</v>
      </c>
      <c r="M12" s="152" t="s">
        <v>281</v>
      </c>
      <c r="N12" s="154" t="s">
        <v>282</v>
      </c>
      <c r="O12" s="162" t="s">
        <v>98</v>
      </c>
      <c r="P12" s="163" t="s">
        <v>279</v>
      </c>
      <c r="Q12" s="153" t="s">
        <v>279</v>
      </c>
      <c r="R12" s="164" t="s">
        <v>279</v>
      </c>
      <c r="S12" s="161" t="s">
        <v>279</v>
      </c>
      <c r="T12" s="230" t="s">
        <v>99</v>
      </c>
      <c r="U12" s="229" t="s">
        <v>99</v>
      </c>
      <c r="V12" s="133" t="s">
        <v>99</v>
      </c>
      <c r="W12" s="231" t="s">
        <v>100</v>
      </c>
      <c r="X12" s="248" t="s">
        <v>100</v>
      </c>
    </row>
    <row r="13" spans="1:24">
      <c r="A13" s="247">
        <v>9</v>
      </c>
      <c r="B13" s="159" t="s">
        <v>283</v>
      </c>
      <c r="C13" s="147" t="s">
        <v>99</v>
      </c>
      <c r="D13" s="133" t="s">
        <v>463</v>
      </c>
      <c r="E13" s="133" t="s">
        <v>99</v>
      </c>
      <c r="F13" s="133" t="s">
        <v>99</v>
      </c>
      <c r="G13" s="148" t="s">
        <v>99</v>
      </c>
      <c r="H13" s="160" t="s">
        <v>284</v>
      </c>
      <c r="I13" s="160" t="s">
        <v>284</v>
      </c>
      <c r="J13" s="161" t="s">
        <v>99</v>
      </c>
      <c r="K13" s="151" t="s">
        <v>148</v>
      </c>
      <c r="L13" s="152" t="s">
        <v>285</v>
      </c>
      <c r="M13" s="153" t="s">
        <v>148</v>
      </c>
      <c r="N13" s="154" t="s">
        <v>285</v>
      </c>
      <c r="O13" s="162" t="s">
        <v>99</v>
      </c>
      <c r="P13" s="163" t="s">
        <v>284</v>
      </c>
      <c r="Q13" s="153" t="s">
        <v>283</v>
      </c>
      <c r="R13" s="164" t="s">
        <v>283</v>
      </c>
      <c r="S13" s="161" t="s">
        <v>283</v>
      </c>
      <c r="T13" s="230" t="s">
        <v>100</v>
      </c>
      <c r="U13" s="229" t="s">
        <v>100</v>
      </c>
      <c r="V13" s="133" t="s">
        <v>100</v>
      </c>
      <c r="W13" s="231" t="s">
        <v>101</v>
      </c>
      <c r="X13" s="248" t="s">
        <v>101</v>
      </c>
    </row>
    <row r="14" spans="1:24">
      <c r="A14" s="247">
        <v>10</v>
      </c>
      <c r="B14" s="159" t="s">
        <v>64</v>
      </c>
      <c r="C14" s="147" t="s">
        <v>100</v>
      </c>
      <c r="D14" s="133" t="s">
        <v>102</v>
      </c>
      <c r="E14" s="133" t="s">
        <v>100</v>
      </c>
      <c r="F14" s="133" t="s">
        <v>100</v>
      </c>
      <c r="G14" s="148" t="s">
        <v>100</v>
      </c>
      <c r="H14" s="160" t="s">
        <v>286</v>
      </c>
      <c r="I14" s="160" t="s">
        <v>64</v>
      </c>
      <c r="J14" s="161" t="s">
        <v>100</v>
      </c>
      <c r="K14" s="151" t="s">
        <v>287</v>
      </c>
      <c r="L14" s="152" t="s">
        <v>288</v>
      </c>
      <c r="M14" s="153" t="s">
        <v>287</v>
      </c>
      <c r="N14" s="154" t="s">
        <v>288</v>
      </c>
      <c r="O14" s="162" t="s">
        <v>100</v>
      </c>
      <c r="P14" s="163" t="s">
        <v>64</v>
      </c>
      <c r="Q14" s="153" t="s">
        <v>64</v>
      </c>
      <c r="R14" s="164" t="s">
        <v>64</v>
      </c>
      <c r="S14" s="161" t="s">
        <v>64</v>
      </c>
      <c r="T14" s="230" t="s">
        <v>101</v>
      </c>
      <c r="U14" s="229" t="s">
        <v>101</v>
      </c>
      <c r="V14" s="133" t="s">
        <v>101</v>
      </c>
      <c r="W14" s="231" t="s">
        <v>102</v>
      </c>
      <c r="X14" s="248" t="s">
        <v>102</v>
      </c>
    </row>
    <row r="15" spans="1:24">
      <c r="A15" s="247">
        <v>11</v>
      </c>
      <c r="B15" s="159" t="s">
        <v>65</v>
      </c>
      <c r="C15" s="147" t="s">
        <v>101</v>
      </c>
      <c r="D15" s="133" t="s">
        <v>103</v>
      </c>
      <c r="E15" s="133" t="s">
        <v>101</v>
      </c>
      <c r="F15" s="133" t="s">
        <v>101</v>
      </c>
      <c r="G15" s="148" t="s">
        <v>101</v>
      </c>
      <c r="H15" s="160" t="s">
        <v>65</v>
      </c>
      <c r="I15" s="160" t="s">
        <v>65</v>
      </c>
      <c r="J15" s="161" t="s">
        <v>101</v>
      </c>
      <c r="K15" s="151" t="s">
        <v>150</v>
      </c>
      <c r="L15" s="152" t="s">
        <v>289</v>
      </c>
      <c r="M15" s="153" t="s">
        <v>290</v>
      </c>
      <c r="N15" s="154" t="s">
        <v>88</v>
      </c>
      <c r="O15" s="162" t="s">
        <v>101</v>
      </c>
      <c r="P15" s="163" t="s">
        <v>65</v>
      </c>
      <c r="Q15" s="153" t="s">
        <v>65</v>
      </c>
      <c r="R15" s="164" t="s">
        <v>65</v>
      </c>
      <c r="S15" s="161" t="s">
        <v>65</v>
      </c>
      <c r="T15" s="230" t="s">
        <v>102</v>
      </c>
      <c r="U15" s="229" t="s">
        <v>102</v>
      </c>
      <c r="V15" s="133" t="s">
        <v>102</v>
      </c>
      <c r="W15" s="231" t="s">
        <v>103</v>
      </c>
      <c r="X15" s="248" t="s">
        <v>103</v>
      </c>
    </row>
    <row r="16" spans="1:24">
      <c r="A16" s="247">
        <v>12</v>
      </c>
      <c r="B16" s="159" t="s">
        <v>139</v>
      </c>
      <c r="C16" s="147" t="s">
        <v>102</v>
      </c>
      <c r="D16" s="133" t="s">
        <v>464</v>
      </c>
      <c r="E16" s="133" t="s">
        <v>102</v>
      </c>
      <c r="F16" s="133" t="s">
        <v>102</v>
      </c>
      <c r="G16" s="148" t="s">
        <v>102</v>
      </c>
      <c r="H16" s="160" t="s">
        <v>66</v>
      </c>
      <c r="I16" s="160" t="s">
        <v>66</v>
      </c>
      <c r="J16" s="161" t="s">
        <v>102</v>
      </c>
      <c r="K16" s="165" t="s">
        <v>193</v>
      </c>
      <c r="L16" s="166" t="s">
        <v>291</v>
      </c>
      <c r="M16" s="152" t="s">
        <v>292</v>
      </c>
      <c r="N16" s="154" t="s">
        <v>293</v>
      </c>
      <c r="O16" s="162" t="s">
        <v>102</v>
      </c>
      <c r="P16" s="163" t="s">
        <v>66</v>
      </c>
      <c r="Q16" s="153" t="s">
        <v>294</v>
      </c>
      <c r="R16" s="164" t="s">
        <v>66</v>
      </c>
      <c r="S16" s="161" t="s">
        <v>66</v>
      </c>
      <c r="T16" s="230" t="s">
        <v>103</v>
      </c>
      <c r="U16" s="229" t="s">
        <v>103</v>
      </c>
      <c r="V16" s="133" t="s">
        <v>103</v>
      </c>
      <c r="W16" s="231" t="s">
        <v>104</v>
      </c>
      <c r="X16" s="248" t="s">
        <v>104</v>
      </c>
    </row>
    <row r="17" spans="1:24">
      <c r="A17" s="247">
        <v>13</v>
      </c>
      <c r="B17" s="145"/>
      <c r="C17" s="147" t="s">
        <v>103</v>
      </c>
      <c r="D17" s="133" t="s">
        <v>108</v>
      </c>
      <c r="E17" s="133" t="s">
        <v>103</v>
      </c>
      <c r="F17" s="133" t="s">
        <v>103</v>
      </c>
      <c r="G17" s="148" t="s">
        <v>103</v>
      </c>
      <c r="H17" s="160" t="s">
        <v>67</v>
      </c>
      <c r="I17" s="160" t="s">
        <v>67</v>
      </c>
      <c r="J17" s="161" t="s">
        <v>103</v>
      </c>
      <c r="K17" s="151" t="s">
        <v>152</v>
      </c>
      <c r="L17" s="152" t="s">
        <v>295</v>
      </c>
      <c r="M17" s="153" t="s">
        <v>152</v>
      </c>
      <c r="N17" s="154" t="s">
        <v>296</v>
      </c>
      <c r="O17" s="162" t="s">
        <v>103</v>
      </c>
      <c r="P17" s="163" t="s">
        <v>67</v>
      </c>
      <c r="Q17" s="153" t="s">
        <v>67</v>
      </c>
      <c r="R17" s="164" t="s">
        <v>67</v>
      </c>
      <c r="S17" s="161" t="s">
        <v>67</v>
      </c>
      <c r="T17" s="230" t="s">
        <v>104</v>
      </c>
      <c r="U17" s="229" t="s">
        <v>104</v>
      </c>
      <c r="V17" s="133" t="s">
        <v>104</v>
      </c>
      <c r="W17" s="231" t="s">
        <v>107</v>
      </c>
      <c r="X17" s="248" t="s">
        <v>107</v>
      </c>
    </row>
    <row r="18" spans="1:24">
      <c r="A18" s="247">
        <v>14</v>
      </c>
      <c r="B18" s="145"/>
      <c r="C18" s="147" t="s">
        <v>104</v>
      </c>
      <c r="D18" s="133" t="s">
        <v>109</v>
      </c>
      <c r="E18" s="133" t="s">
        <v>104</v>
      </c>
      <c r="F18" s="133" t="s">
        <v>104</v>
      </c>
      <c r="G18" s="148" t="s">
        <v>104</v>
      </c>
      <c r="H18" s="160" t="s">
        <v>68</v>
      </c>
      <c r="I18" s="160" t="s">
        <v>68</v>
      </c>
      <c r="J18" s="161" t="s">
        <v>104</v>
      </c>
      <c r="K18" s="151" t="s">
        <v>297</v>
      </c>
      <c r="L18" s="133" t="s">
        <v>298</v>
      </c>
      <c r="M18" s="153" t="s">
        <v>297</v>
      </c>
      <c r="N18" s="167" t="s">
        <v>298</v>
      </c>
      <c r="O18" s="168" t="s">
        <v>104</v>
      </c>
      <c r="P18" s="163" t="s">
        <v>68</v>
      </c>
      <c r="Q18" s="153" t="s">
        <v>299</v>
      </c>
      <c r="R18" s="164" t="s">
        <v>299</v>
      </c>
      <c r="S18" s="161" t="s">
        <v>68</v>
      </c>
      <c r="T18" s="230" t="s">
        <v>107</v>
      </c>
      <c r="U18" s="229" t="s">
        <v>107</v>
      </c>
      <c r="V18" s="133" t="s">
        <v>107</v>
      </c>
      <c r="W18" s="231" t="s">
        <v>108</v>
      </c>
      <c r="X18" s="248" t="s">
        <v>108</v>
      </c>
    </row>
    <row r="19" spans="1:24">
      <c r="A19" s="247">
        <v>15</v>
      </c>
      <c r="B19" s="145"/>
      <c r="C19" s="147" t="s">
        <v>69</v>
      </c>
      <c r="D19" s="133" t="s">
        <v>110</v>
      </c>
      <c r="E19" s="133" t="s">
        <v>107</v>
      </c>
      <c r="F19" s="133" t="s">
        <v>107</v>
      </c>
      <c r="G19" s="148" t="s">
        <v>107</v>
      </c>
      <c r="H19" s="160" t="s">
        <v>69</v>
      </c>
      <c r="I19" s="160" t="s">
        <v>300</v>
      </c>
      <c r="J19" s="161" t="s">
        <v>107</v>
      </c>
      <c r="K19" s="151" t="s">
        <v>154</v>
      </c>
      <c r="L19" s="152" t="s">
        <v>301</v>
      </c>
      <c r="M19" s="153" t="s">
        <v>154</v>
      </c>
      <c r="N19" s="154" t="s">
        <v>302</v>
      </c>
      <c r="O19" s="162" t="s">
        <v>107</v>
      </c>
      <c r="P19" s="163" t="s">
        <v>69</v>
      </c>
      <c r="Q19" s="153" t="s">
        <v>69</v>
      </c>
      <c r="R19" s="164" t="s">
        <v>69</v>
      </c>
      <c r="S19" s="161" t="s">
        <v>69</v>
      </c>
      <c r="T19" s="230" t="s">
        <v>108</v>
      </c>
      <c r="U19" s="229" t="s">
        <v>108</v>
      </c>
      <c r="V19" s="133" t="s">
        <v>108</v>
      </c>
      <c r="W19" s="231" t="s">
        <v>109</v>
      </c>
      <c r="X19" s="248" t="s">
        <v>109</v>
      </c>
    </row>
    <row r="20" spans="1:24">
      <c r="A20" s="247">
        <v>16</v>
      </c>
      <c r="B20" s="145"/>
      <c r="C20" s="147" t="s">
        <v>303</v>
      </c>
      <c r="D20" s="133" t="s">
        <v>111</v>
      </c>
      <c r="E20" s="133" t="s">
        <v>108</v>
      </c>
      <c r="F20" s="133" t="s">
        <v>108</v>
      </c>
      <c r="G20" s="148" t="s">
        <v>108</v>
      </c>
      <c r="H20" s="160" t="s">
        <v>304</v>
      </c>
      <c r="I20" s="160" t="s">
        <v>303</v>
      </c>
      <c r="J20" s="161" t="s">
        <v>108</v>
      </c>
      <c r="K20" s="165" t="s">
        <v>305</v>
      </c>
      <c r="L20" s="166" t="s">
        <v>306</v>
      </c>
      <c r="M20" s="152" t="s">
        <v>307</v>
      </c>
      <c r="N20" s="154" t="s">
        <v>166</v>
      </c>
      <c r="O20" s="162" t="s">
        <v>108</v>
      </c>
      <c r="P20" s="163" t="s">
        <v>303</v>
      </c>
      <c r="Q20" s="153" t="s">
        <v>303</v>
      </c>
      <c r="R20" s="164" t="s">
        <v>303</v>
      </c>
      <c r="S20" s="161" t="s">
        <v>303</v>
      </c>
      <c r="T20" s="230" t="s">
        <v>109</v>
      </c>
      <c r="U20" s="229" t="s">
        <v>109</v>
      </c>
      <c r="V20" s="133" t="s">
        <v>109</v>
      </c>
      <c r="W20" s="231" t="s">
        <v>110</v>
      </c>
      <c r="X20" s="248" t="s">
        <v>110</v>
      </c>
    </row>
    <row r="21" spans="1:24">
      <c r="A21" s="247">
        <v>17</v>
      </c>
      <c r="B21" s="145"/>
      <c r="C21" s="147" t="s">
        <v>308</v>
      </c>
      <c r="D21" s="133" t="s">
        <v>112</v>
      </c>
      <c r="E21" s="133" t="s">
        <v>109</v>
      </c>
      <c r="F21" s="133" t="s">
        <v>109</v>
      </c>
      <c r="G21" s="148" t="s">
        <v>109</v>
      </c>
      <c r="H21" s="160" t="s">
        <v>308</v>
      </c>
      <c r="I21" s="160" t="s">
        <v>308</v>
      </c>
      <c r="J21" s="161" t="s">
        <v>109</v>
      </c>
      <c r="K21" s="151" t="s">
        <v>156</v>
      </c>
      <c r="L21" s="152" t="s">
        <v>309</v>
      </c>
      <c r="M21" s="153" t="s">
        <v>156</v>
      </c>
      <c r="N21" s="154" t="s">
        <v>309</v>
      </c>
      <c r="O21" s="162" t="s">
        <v>109</v>
      </c>
      <c r="P21" s="163" t="s">
        <v>308</v>
      </c>
      <c r="Q21" s="153" t="s">
        <v>310</v>
      </c>
      <c r="R21" s="164" t="s">
        <v>308</v>
      </c>
      <c r="S21" s="228" t="s">
        <v>311</v>
      </c>
      <c r="T21" s="230" t="s">
        <v>110</v>
      </c>
      <c r="U21" s="229" t="s">
        <v>110</v>
      </c>
      <c r="V21" s="133" t="s">
        <v>110</v>
      </c>
      <c r="W21" s="231" t="s">
        <v>111</v>
      </c>
      <c r="X21" s="248" t="s">
        <v>111</v>
      </c>
    </row>
    <row r="22" spans="1:24">
      <c r="A22" s="247">
        <v>18</v>
      </c>
      <c r="B22" s="145"/>
      <c r="C22" s="147" t="s">
        <v>312</v>
      </c>
      <c r="D22" s="133" t="s">
        <v>113</v>
      </c>
      <c r="E22" s="133" t="s">
        <v>110</v>
      </c>
      <c r="F22" s="133" t="s">
        <v>110</v>
      </c>
      <c r="G22" s="148" t="s">
        <v>110</v>
      </c>
      <c r="H22" s="160" t="s">
        <v>312</v>
      </c>
      <c r="I22" s="160" t="s">
        <v>313</v>
      </c>
      <c r="J22" s="161" t="s">
        <v>110</v>
      </c>
      <c r="K22" s="151" t="s">
        <v>314</v>
      </c>
      <c r="L22" s="152" t="s">
        <v>315</v>
      </c>
      <c r="M22" s="153" t="s">
        <v>314</v>
      </c>
      <c r="N22" s="154" t="s">
        <v>315</v>
      </c>
      <c r="O22" s="162" t="s">
        <v>110</v>
      </c>
      <c r="P22" s="163" t="s">
        <v>312</v>
      </c>
      <c r="Q22" s="153" t="s">
        <v>312</v>
      </c>
      <c r="R22" s="164" t="s">
        <v>312</v>
      </c>
      <c r="S22" s="228" t="s">
        <v>138</v>
      </c>
      <c r="T22" s="230" t="s">
        <v>111</v>
      </c>
      <c r="U22" s="229" t="s">
        <v>111</v>
      </c>
      <c r="V22" s="133" t="s">
        <v>111</v>
      </c>
      <c r="W22" s="231" t="s">
        <v>112</v>
      </c>
      <c r="X22" s="248" t="s">
        <v>112</v>
      </c>
    </row>
    <row r="23" spans="1:24">
      <c r="A23" s="247">
        <v>19</v>
      </c>
      <c r="B23" s="145"/>
      <c r="C23" s="147" t="s">
        <v>316</v>
      </c>
      <c r="D23" s="133" t="s">
        <v>114</v>
      </c>
      <c r="E23" s="133" t="s">
        <v>111</v>
      </c>
      <c r="F23" s="133" t="s">
        <v>111</v>
      </c>
      <c r="G23" s="148" t="s">
        <v>111</v>
      </c>
      <c r="H23" s="160" t="s">
        <v>316</v>
      </c>
      <c r="I23" s="160" t="s">
        <v>317</v>
      </c>
      <c r="J23" s="161" t="s">
        <v>111</v>
      </c>
      <c r="K23" s="151" t="s">
        <v>158</v>
      </c>
      <c r="L23" s="152" t="s">
        <v>318</v>
      </c>
      <c r="M23" s="153" t="s">
        <v>158</v>
      </c>
      <c r="N23" s="154" t="s">
        <v>318</v>
      </c>
      <c r="O23" s="162" t="s">
        <v>111</v>
      </c>
      <c r="P23" s="163" t="s">
        <v>317</v>
      </c>
      <c r="Q23" s="153" t="s">
        <v>317</v>
      </c>
      <c r="R23" s="164" t="s">
        <v>317</v>
      </c>
      <c r="S23" s="228" t="s">
        <v>319</v>
      </c>
      <c r="T23" s="230" t="s">
        <v>112</v>
      </c>
      <c r="U23" s="229" t="s">
        <v>112</v>
      </c>
      <c r="V23" s="133" t="s">
        <v>112</v>
      </c>
      <c r="W23" s="231" t="s">
        <v>113</v>
      </c>
      <c r="X23" s="248" t="s">
        <v>113</v>
      </c>
    </row>
    <row r="24" spans="1:24">
      <c r="A24" s="247">
        <v>20</v>
      </c>
      <c r="B24" s="145"/>
      <c r="C24" s="147" t="s">
        <v>320</v>
      </c>
      <c r="D24" s="133" t="s">
        <v>115</v>
      </c>
      <c r="E24" s="133" t="s">
        <v>112</v>
      </c>
      <c r="F24" s="133" t="s">
        <v>112</v>
      </c>
      <c r="G24" s="148" t="s">
        <v>128</v>
      </c>
      <c r="H24" s="160" t="s">
        <v>320</v>
      </c>
      <c r="I24" s="160" t="s">
        <v>320</v>
      </c>
      <c r="J24" s="161" t="s">
        <v>112</v>
      </c>
      <c r="K24" s="165" t="s">
        <v>321</v>
      </c>
      <c r="L24" s="166" t="s">
        <v>322</v>
      </c>
      <c r="M24" s="152" t="s">
        <v>163</v>
      </c>
      <c r="N24" s="154" t="s">
        <v>323</v>
      </c>
      <c r="O24" s="162" t="s">
        <v>112</v>
      </c>
      <c r="P24" s="163" t="s">
        <v>320</v>
      </c>
      <c r="Q24" s="153" t="s">
        <v>324</v>
      </c>
      <c r="R24" s="164" t="s">
        <v>320</v>
      </c>
      <c r="S24" s="228"/>
      <c r="T24" s="230" t="s">
        <v>113</v>
      </c>
      <c r="U24" s="229" t="s">
        <v>113</v>
      </c>
      <c r="V24" s="133" t="s">
        <v>113</v>
      </c>
      <c r="W24" s="231" t="s">
        <v>114</v>
      </c>
      <c r="X24" s="248" t="s">
        <v>525</v>
      </c>
    </row>
    <row r="25" spans="1:24">
      <c r="A25" s="247">
        <v>21</v>
      </c>
      <c r="B25" s="145"/>
      <c r="C25" s="147" t="s">
        <v>325</v>
      </c>
      <c r="D25" s="133" t="s">
        <v>116</v>
      </c>
      <c r="E25" s="133" t="s">
        <v>113</v>
      </c>
      <c r="F25" s="133" t="s">
        <v>113</v>
      </c>
      <c r="G25" s="148" t="s">
        <v>114</v>
      </c>
      <c r="H25" s="169"/>
      <c r="I25" s="160"/>
      <c r="J25" s="161"/>
      <c r="K25" s="151"/>
      <c r="L25" s="152"/>
      <c r="M25" s="152"/>
      <c r="N25" s="154"/>
      <c r="O25" s="162" t="s">
        <v>113</v>
      </c>
      <c r="P25" s="163" t="s">
        <v>325</v>
      </c>
      <c r="Q25" s="153" t="s">
        <v>325</v>
      </c>
      <c r="R25" s="164" t="s">
        <v>325</v>
      </c>
      <c r="S25" s="228"/>
      <c r="T25" s="230" t="s">
        <v>114</v>
      </c>
      <c r="U25" s="229" t="s">
        <v>114</v>
      </c>
      <c r="V25" s="133" t="s">
        <v>114</v>
      </c>
      <c r="W25" s="231" t="s">
        <v>115</v>
      </c>
      <c r="X25" s="248" t="s">
        <v>116</v>
      </c>
    </row>
    <row r="26" spans="1:24">
      <c r="A26" s="247">
        <v>22</v>
      </c>
      <c r="B26" s="145"/>
      <c r="C26" s="147" t="s">
        <v>326</v>
      </c>
      <c r="D26" s="133" t="s">
        <v>117</v>
      </c>
      <c r="E26" s="133" t="s">
        <v>114</v>
      </c>
      <c r="F26" s="133" t="s">
        <v>114</v>
      </c>
      <c r="G26" s="148" t="s">
        <v>115</v>
      </c>
      <c r="H26" s="169"/>
      <c r="I26" s="160"/>
      <c r="J26" s="161"/>
      <c r="K26" s="151"/>
      <c r="L26" s="152"/>
      <c r="M26" s="152"/>
      <c r="N26" s="154"/>
      <c r="O26" s="162" t="s">
        <v>114</v>
      </c>
      <c r="P26" s="163" t="s">
        <v>327</v>
      </c>
      <c r="Q26" s="153" t="s">
        <v>326</v>
      </c>
      <c r="R26" s="164" t="s">
        <v>326</v>
      </c>
      <c r="S26" s="228"/>
      <c r="T26" s="230" t="s">
        <v>115</v>
      </c>
      <c r="U26" s="229" t="s">
        <v>115</v>
      </c>
      <c r="V26" s="133" t="s">
        <v>115</v>
      </c>
      <c r="W26" s="231" t="s">
        <v>116</v>
      </c>
      <c r="X26" s="248" t="s">
        <v>117</v>
      </c>
    </row>
    <row r="27" spans="1:24">
      <c r="A27" s="247">
        <v>23</v>
      </c>
      <c r="B27" s="145"/>
      <c r="C27" s="147" t="s">
        <v>328</v>
      </c>
      <c r="D27" s="133" t="s">
        <v>119</v>
      </c>
      <c r="E27" s="133" t="s">
        <v>115</v>
      </c>
      <c r="F27" s="133" t="s">
        <v>115</v>
      </c>
      <c r="G27" s="148" t="s">
        <v>116</v>
      </c>
      <c r="H27" s="169"/>
      <c r="I27" s="160"/>
      <c r="J27" s="161"/>
      <c r="K27" s="151"/>
      <c r="L27" s="152"/>
      <c r="M27" s="152"/>
      <c r="N27" s="154"/>
      <c r="O27" s="162" t="s">
        <v>115</v>
      </c>
      <c r="P27" s="163" t="s">
        <v>328</v>
      </c>
      <c r="Q27" s="153" t="s">
        <v>328</v>
      </c>
      <c r="R27" s="164" t="s">
        <v>328</v>
      </c>
      <c r="S27" s="228"/>
      <c r="T27" s="230" t="s">
        <v>116</v>
      </c>
      <c r="U27" s="229" t="s">
        <v>116</v>
      </c>
      <c r="V27" s="133" t="s">
        <v>116</v>
      </c>
      <c r="W27" s="231" t="s">
        <v>117</v>
      </c>
      <c r="X27" s="248" t="s">
        <v>118</v>
      </c>
    </row>
    <row r="28" spans="1:24">
      <c r="A28" s="247">
        <v>24</v>
      </c>
      <c r="B28" s="145"/>
      <c r="C28" s="147" t="s">
        <v>78</v>
      </c>
      <c r="D28" s="133" t="s">
        <v>120</v>
      </c>
      <c r="E28" s="133" t="s">
        <v>116</v>
      </c>
      <c r="F28" s="133" t="s">
        <v>116</v>
      </c>
      <c r="G28" s="148" t="s">
        <v>117</v>
      </c>
      <c r="H28" s="169"/>
      <c r="I28" s="160"/>
      <c r="J28" s="161"/>
      <c r="K28" s="151"/>
      <c r="L28" s="152"/>
      <c r="M28" s="152"/>
      <c r="N28" s="154"/>
      <c r="O28" s="162" t="s">
        <v>116</v>
      </c>
      <c r="P28" s="163" t="s">
        <v>78</v>
      </c>
      <c r="Q28" s="153" t="s">
        <v>78</v>
      </c>
      <c r="R28" s="164" t="s">
        <v>78</v>
      </c>
      <c r="S28" s="228"/>
      <c r="T28" s="230" t="s">
        <v>117</v>
      </c>
      <c r="U28" s="229" t="s">
        <v>117</v>
      </c>
      <c r="V28" s="133" t="s">
        <v>117</v>
      </c>
      <c r="W28" s="231" t="s">
        <v>118</v>
      </c>
      <c r="X28" s="248" t="s">
        <v>119</v>
      </c>
    </row>
    <row r="29" spans="1:24">
      <c r="A29" s="247">
        <v>25</v>
      </c>
      <c r="B29" s="145"/>
      <c r="C29" s="147" t="s">
        <v>329</v>
      </c>
      <c r="D29" s="133" t="s">
        <v>121</v>
      </c>
      <c r="E29" s="133" t="s">
        <v>117</v>
      </c>
      <c r="F29" s="133" t="s">
        <v>330</v>
      </c>
      <c r="G29" s="148" t="s">
        <v>118</v>
      </c>
      <c r="H29" s="169"/>
      <c r="I29" s="160"/>
      <c r="J29" s="161"/>
      <c r="K29" s="151"/>
      <c r="L29" s="133"/>
      <c r="M29" s="133"/>
      <c r="N29" s="167"/>
      <c r="O29" s="168" t="s">
        <v>117</v>
      </c>
      <c r="P29" s="163" t="s">
        <v>329</v>
      </c>
      <c r="Q29" s="153" t="s">
        <v>331</v>
      </c>
      <c r="R29" s="164" t="s">
        <v>329</v>
      </c>
      <c r="S29" s="173"/>
      <c r="T29" s="230" t="s">
        <v>118</v>
      </c>
      <c r="U29" s="229" t="s">
        <v>118</v>
      </c>
      <c r="V29" s="133" t="s">
        <v>118</v>
      </c>
      <c r="W29" s="231" t="s">
        <v>119</v>
      </c>
      <c r="X29" s="248" t="s">
        <v>120</v>
      </c>
    </row>
    <row r="30" spans="1:24">
      <c r="A30" s="247">
        <v>26</v>
      </c>
      <c r="B30" s="145"/>
      <c r="C30" s="147" t="s">
        <v>332</v>
      </c>
      <c r="D30" s="133" t="s">
        <v>122</v>
      </c>
      <c r="E30" s="133" t="s">
        <v>118</v>
      </c>
      <c r="F30" s="133">
        <v>53</v>
      </c>
      <c r="G30" s="148" t="s">
        <v>119</v>
      </c>
      <c r="H30" s="169"/>
      <c r="I30" s="160"/>
      <c r="J30" s="161"/>
      <c r="K30" s="151"/>
      <c r="L30" s="133"/>
      <c r="M30" s="133"/>
      <c r="N30" s="167"/>
      <c r="O30" s="168" t="s">
        <v>118</v>
      </c>
      <c r="P30" s="163" t="s">
        <v>332</v>
      </c>
      <c r="Q30" s="153" t="s">
        <v>332</v>
      </c>
      <c r="R30" s="164" t="s">
        <v>332</v>
      </c>
      <c r="S30" s="173"/>
      <c r="T30" s="230" t="s">
        <v>119</v>
      </c>
      <c r="U30" s="229" t="s">
        <v>119</v>
      </c>
      <c r="V30" s="133" t="s">
        <v>119</v>
      </c>
      <c r="W30" s="231">
        <v>56</v>
      </c>
      <c r="X30" s="248" t="s">
        <v>121</v>
      </c>
    </row>
    <row r="31" spans="1:24">
      <c r="A31" s="247">
        <v>27</v>
      </c>
      <c r="B31" s="145"/>
      <c r="C31" s="147" t="s">
        <v>333</v>
      </c>
      <c r="D31" s="133" t="s">
        <v>171</v>
      </c>
      <c r="E31" s="133" t="s">
        <v>119</v>
      </c>
      <c r="F31" s="133" t="s">
        <v>335</v>
      </c>
      <c r="G31" s="148" t="s">
        <v>120</v>
      </c>
      <c r="H31" s="169"/>
      <c r="I31" s="160"/>
      <c r="J31" s="161"/>
      <c r="K31" s="151"/>
      <c r="L31" s="133"/>
      <c r="M31" s="133"/>
      <c r="N31" s="167"/>
      <c r="O31" s="168" t="s">
        <v>119</v>
      </c>
      <c r="P31" s="163" t="s">
        <v>333</v>
      </c>
      <c r="Q31" s="153" t="s">
        <v>333</v>
      </c>
      <c r="R31" s="164" t="s">
        <v>333</v>
      </c>
      <c r="S31" s="173"/>
      <c r="T31" s="230" t="s">
        <v>120</v>
      </c>
      <c r="U31" s="229" t="s">
        <v>120</v>
      </c>
      <c r="V31" s="133" t="s">
        <v>120</v>
      </c>
      <c r="W31" s="231" t="s">
        <v>121</v>
      </c>
      <c r="X31" s="248" t="s">
        <v>122</v>
      </c>
    </row>
    <row r="32" spans="1:24">
      <c r="A32" s="247">
        <v>28</v>
      </c>
      <c r="B32" s="145"/>
      <c r="C32" s="147" t="s">
        <v>82</v>
      </c>
      <c r="D32" s="133" t="s">
        <v>465</v>
      </c>
      <c r="E32" s="133" t="s">
        <v>120</v>
      </c>
      <c r="F32" s="133" t="s">
        <v>336</v>
      </c>
      <c r="G32" s="148" t="s">
        <v>121</v>
      </c>
      <c r="H32" s="169"/>
      <c r="I32" s="160"/>
      <c r="J32" s="161"/>
      <c r="K32" s="151"/>
      <c r="L32" s="152"/>
      <c r="M32" s="152"/>
      <c r="N32" s="154"/>
      <c r="O32" s="162" t="s">
        <v>120</v>
      </c>
      <c r="P32" s="163" t="s">
        <v>82</v>
      </c>
      <c r="Q32" s="153" t="s">
        <v>82</v>
      </c>
      <c r="R32" s="164" t="s">
        <v>82</v>
      </c>
      <c r="S32" s="228"/>
      <c r="T32" s="230" t="s">
        <v>121</v>
      </c>
      <c r="U32" s="229" t="s">
        <v>121</v>
      </c>
      <c r="V32" s="133" t="s">
        <v>121</v>
      </c>
      <c r="W32" s="232" t="s">
        <v>122</v>
      </c>
      <c r="X32" s="248" t="s">
        <v>171</v>
      </c>
    </row>
    <row r="33" spans="1:24">
      <c r="A33" s="247">
        <v>29</v>
      </c>
      <c r="B33" s="145"/>
      <c r="C33" s="147" t="s">
        <v>337</v>
      </c>
      <c r="D33" s="133" t="s">
        <v>173</v>
      </c>
      <c r="E33" s="133" t="s">
        <v>121</v>
      </c>
      <c r="F33" s="133">
        <v>61</v>
      </c>
      <c r="G33" s="148" t="s">
        <v>122</v>
      </c>
      <c r="H33" s="169"/>
      <c r="I33" s="160"/>
      <c r="J33" s="161"/>
      <c r="K33" s="151"/>
      <c r="L33" s="133"/>
      <c r="M33" s="133"/>
      <c r="N33" s="167"/>
      <c r="O33" s="168" t="s">
        <v>121</v>
      </c>
      <c r="P33" s="163" t="s">
        <v>338</v>
      </c>
      <c r="Q33" s="153" t="s">
        <v>338</v>
      </c>
      <c r="R33" s="164" t="s">
        <v>338</v>
      </c>
      <c r="S33" s="173"/>
      <c r="T33" s="230" t="s">
        <v>122</v>
      </c>
      <c r="U33" s="229" t="s">
        <v>122</v>
      </c>
      <c r="V33" s="133" t="s">
        <v>122</v>
      </c>
      <c r="W33" s="231">
        <v>62</v>
      </c>
      <c r="X33" s="248" t="s">
        <v>523</v>
      </c>
    </row>
    <row r="34" spans="1:24">
      <c r="A34" s="247">
        <v>30</v>
      </c>
      <c r="B34" s="145"/>
      <c r="C34" s="147" t="s">
        <v>339</v>
      </c>
      <c r="D34" s="171" t="s">
        <v>466</v>
      </c>
      <c r="E34" s="133" t="s">
        <v>122</v>
      </c>
      <c r="F34" s="133">
        <v>62</v>
      </c>
      <c r="G34" s="148" t="s">
        <v>340</v>
      </c>
      <c r="H34" s="169"/>
      <c r="I34" s="160"/>
      <c r="J34" s="161"/>
      <c r="K34" s="151"/>
      <c r="L34" s="152"/>
      <c r="M34" s="152"/>
      <c r="N34" s="154"/>
      <c r="O34" s="162" t="s">
        <v>122</v>
      </c>
      <c r="P34" s="163" t="s">
        <v>339</v>
      </c>
      <c r="Q34" s="153" t="s">
        <v>339</v>
      </c>
      <c r="R34" s="164" t="s">
        <v>339</v>
      </c>
      <c r="S34" s="228"/>
      <c r="T34" s="230" t="s">
        <v>171</v>
      </c>
      <c r="U34" s="229" t="s">
        <v>171</v>
      </c>
      <c r="V34" s="133" t="s">
        <v>524</v>
      </c>
      <c r="W34" s="233">
        <v>63</v>
      </c>
      <c r="X34" s="248" t="s">
        <v>526</v>
      </c>
    </row>
    <row r="35" spans="1:24">
      <c r="A35" s="247">
        <v>31</v>
      </c>
      <c r="B35" s="145"/>
      <c r="C35" s="168"/>
      <c r="D35" s="134"/>
      <c r="E35" s="134"/>
      <c r="F35" s="134"/>
      <c r="G35" s="172"/>
      <c r="H35" s="172"/>
      <c r="I35" s="170"/>
      <c r="J35" s="173"/>
      <c r="K35" s="168"/>
      <c r="L35" s="133"/>
      <c r="M35" s="133"/>
      <c r="N35" s="167"/>
      <c r="O35" s="168">
        <v>62</v>
      </c>
      <c r="P35" s="134" t="s">
        <v>334</v>
      </c>
      <c r="Q35" s="134" t="s">
        <v>334</v>
      </c>
      <c r="R35" s="172" t="s">
        <v>334</v>
      </c>
      <c r="S35" s="173"/>
      <c r="T35" s="230"/>
      <c r="U35" s="229"/>
      <c r="V35" s="229"/>
      <c r="W35" s="229"/>
      <c r="X35" s="248"/>
    </row>
    <row r="36" spans="1:24">
      <c r="A36" s="249">
        <v>32</v>
      </c>
      <c r="B36" s="250"/>
      <c r="C36" s="251"/>
      <c r="D36" s="252"/>
      <c r="E36" s="252"/>
      <c r="F36" s="252"/>
      <c r="G36" s="253"/>
      <c r="H36" s="253"/>
      <c r="I36" s="254"/>
      <c r="J36" s="255"/>
      <c r="K36" s="251"/>
      <c r="L36" s="256"/>
      <c r="M36" s="256"/>
      <c r="N36" s="257"/>
      <c r="O36" s="251">
        <v>63</v>
      </c>
      <c r="P36" s="252" t="s">
        <v>341</v>
      </c>
      <c r="Q36" s="252" t="s">
        <v>341</v>
      </c>
      <c r="R36" s="253" t="s">
        <v>341</v>
      </c>
      <c r="S36" s="255"/>
      <c r="T36" s="258"/>
      <c r="U36" s="259"/>
      <c r="V36" s="259"/>
      <c r="W36" s="259"/>
      <c r="X36" s="260"/>
    </row>
  </sheetData>
  <mergeCells count="4">
    <mergeCell ref="C3:G3"/>
    <mergeCell ref="H2:S2"/>
    <mergeCell ref="K3:N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71" t="s">
        <v>246</v>
      </c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1"/>
      <c r="BC4" s="371"/>
      <c r="BD4" s="371"/>
      <c r="BE4" s="371"/>
      <c r="BF4" s="371"/>
      <c r="BG4" s="371"/>
      <c r="BH4" s="371"/>
      <c r="BI4" s="371"/>
      <c r="BJ4" s="371"/>
      <c r="BK4" s="371"/>
      <c r="BL4" s="371"/>
      <c r="BM4" s="371"/>
      <c r="BN4" s="371"/>
      <c r="BO4" s="371"/>
      <c r="BP4" s="371"/>
      <c r="BQ4" s="371"/>
      <c r="BR4" s="371"/>
      <c r="BS4" s="371"/>
    </row>
    <row r="5" spans="1:71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1"/>
    </row>
    <row r="6" spans="1:71" ht="22.5" customHeight="1">
      <c r="A6" s="284"/>
      <c r="B6" s="52">
        <v>10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71"/>
      <c r="AY6" s="371"/>
      <c r="AZ6" s="371"/>
      <c r="BA6" s="371"/>
      <c r="BB6" s="371"/>
      <c r="BC6" s="371"/>
      <c r="BD6" s="371"/>
      <c r="BE6" s="371"/>
      <c r="BF6" s="371"/>
      <c r="BG6" s="371"/>
      <c r="BH6" s="371"/>
      <c r="BI6" s="371"/>
      <c r="BJ6" s="371"/>
      <c r="BK6" s="371"/>
      <c r="BL6" s="371"/>
      <c r="BM6" s="371"/>
      <c r="BN6" s="371"/>
      <c r="BO6" s="371"/>
      <c r="BP6" s="371"/>
      <c r="BQ6" s="371"/>
      <c r="BR6" s="371"/>
      <c r="BS6" s="371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45931</v>
      </c>
      <c r="D8" s="17">
        <f t="shared" ref="D8:D17" si="1">WEEKDAY(C8)</f>
        <v>4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45932</v>
      </c>
      <c r="D9" s="17">
        <f t="shared" si="1"/>
        <v>5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45933</v>
      </c>
      <c r="D10" s="17">
        <f t="shared" si="1"/>
        <v>6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45934</v>
      </c>
      <c r="D11" s="17">
        <f t="shared" si="1"/>
        <v>7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45935</v>
      </c>
      <c r="D12" s="17">
        <f t="shared" si="1"/>
        <v>1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45936</v>
      </c>
      <c r="D13" s="17">
        <f t="shared" si="1"/>
        <v>2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45937</v>
      </c>
      <c r="D14" s="17">
        <f t="shared" si="1"/>
        <v>3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191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45938</v>
      </c>
      <c r="D15" s="17">
        <f t="shared" si="1"/>
        <v>4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45939</v>
      </c>
      <c r="D16" s="17">
        <f t="shared" si="1"/>
        <v>5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45940</v>
      </c>
      <c r="D17" s="17">
        <f t="shared" si="1"/>
        <v>6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45941</v>
      </c>
      <c r="D18" s="17">
        <f t="shared" ref="D18:D38" si="14">WEEKDAY(C18)</f>
        <v>7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200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45942</v>
      </c>
      <c r="D19" s="17">
        <f t="shared" si="14"/>
        <v>1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45943</v>
      </c>
      <c r="D20" s="17">
        <f t="shared" si="14"/>
        <v>2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45944</v>
      </c>
      <c r="D21" s="17">
        <f t="shared" si="14"/>
        <v>3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45945</v>
      </c>
      <c r="D22" s="17">
        <f t="shared" si="14"/>
        <v>4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45946</v>
      </c>
      <c r="D23" s="17">
        <f t="shared" si="14"/>
        <v>5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45947</v>
      </c>
      <c r="D24" s="17">
        <f t="shared" si="14"/>
        <v>6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45948</v>
      </c>
      <c r="D25" s="17">
        <f t="shared" si="14"/>
        <v>7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45949</v>
      </c>
      <c r="D26" s="17">
        <f t="shared" si="14"/>
        <v>1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45950</v>
      </c>
      <c r="D27" s="17">
        <f t="shared" si="14"/>
        <v>2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45951</v>
      </c>
      <c r="D28" s="17">
        <f t="shared" si="14"/>
        <v>3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45952</v>
      </c>
      <c r="D29" s="17">
        <f t="shared" si="14"/>
        <v>4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45953</v>
      </c>
      <c r="D30" s="17">
        <f t="shared" si="14"/>
        <v>5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45954</v>
      </c>
      <c r="D31" s="17">
        <f t="shared" si="14"/>
        <v>6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45955</v>
      </c>
      <c r="D32" s="17">
        <f t="shared" si="14"/>
        <v>7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45956</v>
      </c>
      <c r="D33" s="17">
        <f t="shared" si="14"/>
        <v>1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45957</v>
      </c>
      <c r="D34" s="17">
        <f t="shared" si="14"/>
        <v>2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45958</v>
      </c>
      <c r="D35" s="17">
        <f t="shared" si="14"/>
        <v>3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45959</v>
      </c>
      <c r="D36" s="17">
        <f t="shared" si="14"/>
        <v>4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45960</v>
      </c>
      <c r="D37" s="17">
        <f t="shared" si="14"/>
        <v>5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45961</v>
      </c>
      <c r="D38" s="17">
        <f t="shared" si="14"/>
        <v>6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B2:I2"/>
    <mergeCell ref="J2:P2"/>
    <mergeCell ref="B3:C3"/>
    <mergeCell ref="B5:C5"/>
    <mergeCell ref="F5:J5"/>
    <mergeCell ref="K5:P5"/>
    <mergeCell ref="P3:Z3"/>
    <mergeCell ref="R5:Z5"/>
    <mergeCell ref="U1:Z1"/>
  </mergeCells>
  <phoneticPr fontId="1"/>
  <conditionalFormatting sqref="B8:B38">
    <cfRule type="expression" dxfId="89" priority="2" stopIfTrue="1">
      <formula>D8="祝"</formula>
    </cfRule>
    <cfRule type="expression" dxfId="88" priority="3" stopIfTrue="1">
      <formula>OR(D8=1,D8=7)</formula>
    </cfRule>
  </conditionalFormatting>
  <conditionalFormatting sqref="C8:C38">
    <cfRule type="expression" dxfId="87" priority="4" stopIfTrue="1">
      <formula>D8="祝"</formula>
    </cfRule>
    <cfRule type="expression" dxfId="86" priority="5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6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11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7" si="0">DATE($B$5,$B$6,B8)</f>
        <v>45962</v>
      </c>
      <c r="D8" s="17">
        <f t="shared" ref="D8:D17" si="1">WEEKDAY(C8)</f>
        <v>7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7" si="2">IF($R8=1,VLOOKUP($S8,$AA$11:$BC$70,11),IF($R8=2,VLOOKUP($S7+1,$AA$11:$BC$70,21),IF($R8="予備","予備","")))</f>
        <v>4～7</v>
      </c>
      <c r="H8" s="128" t="str">
        <f t="shared" ref="H8:H37" si="3">IF($R8=1,VLOOKUP($S8,$AA$11:$BC$70,12),IF($R8=2,VLOOKUP($S7+1,$AA$11:$BC$70,22),IF($R8="予備","予備","")))</f>
        <v/>
      </c>
      <c r="I8" s="127" t="str">
        <f t="shared" ref="I8:I37" si="4">IF($R8=1,VLOOKUP($S8,$AA$11:$BC$70,13),IF($R8=2,VLOOKUP($S7+1,$AA$11:$BC$70,23),IF($R8="予備","予備","")))</f>
        <v/>
      </c>
      <c r="J8" s="128" t="str">
        <f t="shared" ref="J8:J37" si="5">IF($R8=1,VLOOKUP($S8,$AA$11:$BC$70,14),IF($R8=2,VLOOKUP($S7+1,$AA$11:$BC$70,24),IF($R8="予備","予備","")))</f>
        <v/>
      </c>
      <c r="K8" s="127" t="str">
        <f t="shared" ref="K8:K37" si="6">IF($R8=1,VLOOKUP($S8,$AA$11:$BC$70,15),IF($R8=2,VLOOKUP($S7+1,$AA$11:$BC$70,25),IF($R8="予備","予備","")))</f>
        <v/>
      </c>
      <c r="L8" s="128" t="str">
        <f t="shared" ref="L8:L37" si="7">IF($R8=1,VLOOKUP($S8,$AA$11:$BC$70,16),IF($R8=2,VLOOKUP($S7+1,$AA$11:$BC$70,26),IF($R8="予備","予備","")))</f>
        <v/>
      </c>
      <c r="M8" s="127" t="str">
        <f t="shared" ref="M8:M37" si="8">IF($R8=1,VLOOKUP($S8,$AA$11:$BC$70,17),IF($R8=2,VLOOKUP($S7+1,$AA$11:$BC$70,27),IF($R8="予備","予備","")))</f>
        <v/>
      </c>
      <c r="N8" s="128" t="str">
        <f t="shared" ref="N8:N37" si="9">IF($R8=1,VLOOKUP($S8,$AA$11:$BC$70,18),IF($R8=2,VLOOKUP($S7+1,$AA$11:$BC$70,28),IF($R8="予備","予備","")))</f>
        <v/>
      </c>
      <c r="O8" s="127" t="str">
        <f t="shared" ref="O8:O37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45963</v>
      </c>
      <c r="D9" s="17">
        <f t="shared" si="1"/>
        <v>1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45964</v>
      </c>
      <c r="D10" s="17">
        <f t="shared" si="1"/>
        <v>2</v>
      </c>
      <c r="E10" s="9"/>
      <c r="F10" s="128" t="str">
        <f t="shared" ref="F10:F37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45965</v>
      </c>
      <c r="D11" s="17">
        <f t="shared" si="1"/>
        <v>3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45966</v>
      </c>
      <c r="D12" s="17">
        <f t="shared" si="1"/>
        <v>4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45967</v>
      </c>
      <c r="D13" s="17">
        <f t="shared" si="1"/>
        <v>5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45968</v>
      </c>
      <c r="D14" s="17">
        <f t="shared" si="1"/>
        <v>6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45969</v>
      </c>
      <c r="D15" s="17">
        <f t="shared" si="1"/>
        <v>7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45970</v>
      </c>
      <c r="D16" s="17">
        <f t="shared" si="1"/>
        <v>1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45971</v>
      </c>
      <c r="D17" s="17">
        <f t="shared" si="1"/>
        <v>2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45972</v>
      </c>
      <c r="D18" s="17">
        <f t="shared" ref="D18:D37" si="14">WEEKDAY(C18)</f>
        <v>3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45973</v>
      </c>
      <c r="D19" s="17">
        <f t="shared" si="14"/>
        <v>4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45974</v>
      </c>
      <c r="D20" s="17">
        <f t="shared" si="14"/>
        <v>5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45975</v>
      </c>
      <c r="D21" s="17">
        <f t="shared" si="14"/>
        <v>6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45976</v>
      </c>
      <c r="D22" s="17">
        <f t="shared" si="14"/>
        <v>7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45977</v>
      </c>
      <c r="D23" s="17">
        <f t="shared" si="14"/>
        <v>1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45978</v>
      </c>
      <c r="D24" s="17">
        <f t="shared" si="14"/>
        <v>2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45979</v>
      </c>
      <c r="D25" s="17">
        <f t="shared" si="14"/>
        <v>3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45980</v>
      </c>
      <c r="D26" s="17">
        <f t="shared" si="14"/>
        <v>4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45981</v>
      </c>
      <c r="D27" s="17">
        <f t="shared" si="14"/>
        <v>5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45982</v>
      </c>
      <c r="D28" s="17">
        <f t="shared" si="14"/>
        <v>6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45983</v>
      </c>
      <c r="D29" s="17">
        <f t="shared" si="14"/>
        <v>7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45984</v>
      </c>
      <c r="D30" s="17">
        <f t="shared" si="14"/>
        <v>1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45985</v>
      </c>
      <c r="D31" s="17">
        <f t="shared" si="14"/>
        <v>2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45986</v>
      </c>
      <c r="D32" s="17">
        <f t="shared" si="14"/>
        <v>3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45987</v>
      </c>
      <c r="D33" s="17">
        <f t="shared" si="14"/>
        <v>4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45988</v>
      </c>
      <c r="D34" s="17">
        <f t="shared" si="14"/>
        <v>5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45989</v>
      </c>
      <c r="D35" s="17">
        <f t="shared" si="14"/>
        <v>6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45990</v>
      </c>
      <c r="D36" s="17">
        <f t="shared" si="14"/>
        <v>7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45991</v>
      </c>
      <c r="D37" s="17">
        <f t="shared" si="14"/>
        <v>1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>
      <c r="A38" s="284"/>
      <c r="E38" s="21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21"/>
      <c r="Q38" s="284"/>
      <c r="S38" s="13">
        <f>SUM($R$8:R37)</f>
        <v>30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R39" s="16" t="s">
        <v>53</v>
      </c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7">
    <cfRule type="expression" dxfId="84" priority="2" stopIfTrue="1">
      <formula>D8="祝"</formula>
    </cfRule>
    <cfRule type="expression" dxfId="83" priority="3" stopIfTrue="1">
      <formula>OR(D8=1,D8=7)</formula>
    </cfRule>
  </conditionalFormatting>
  <conditionalFormatting sqref="C8:C37">
    <cfRule type="expression" dxfId="82" priority="4" stopIfTrue="1">
      <formula>D8="祝"</formula>
    </cfRule>
    <cfRule type="expression" dxfId="81" priority="5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7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S110"/>
  <sheetViews>
    <sheetView showGridLines="0" showRowColHeaders="0" zoomScaleNormal="100" workbookViewId="0"/>
  </sheetViews>
  <sheetFormatPr defaultRowHeight="13.5"/>
  <cols>
    <col min="1" max="1" width="2.375" style="13" customWidth="1"/>
    <col min="2" max="2" width="3" style="13" customWidth="1"/>
    <col min="3" max="3" width="2.5" style="13" customWidth="1"/>
    <col min="4" max="4" width="2.5" style="13" hidden="1" customWidth="1"/>
    <col min="5" max="5" width="11" style="13" customWidth="1"/>
    <col min="6" max="15" width="6.25" style="19" customWidth="1"/>
    <col min="16" max="16" width="4.75" style="13" customWidth="1"/>
    <col min="17" max="17" width="2.375" style="13" customWidth="1"/>
    <col min="18" max="18" width="6.875" style="20" customWidth="1"/>
    <col min="19" max="19" width="3.25" style="13" hidden="1" customWidth="1"/>
    <col min="20" max="20" width="5.375" style="13" customWidth="1"/>
    <col min="21" max="21" width="6" style="13" customWidth="1"/>
    <col min="22" max="22" width="6.625" style="13" customWidth="1"/>
    <col min="23" max="23" width="5.375" style="13" customWidth="1"/>
    <col min="24" max="25" width="6.375" style="13" customWidth="1"/>
    <col min="26" max="27" width="5.375" style="13" customWidth="1"/>
    <col min="28" max="28" width="5.375" style="13" hidden="1" customWidth="1"/>
    <col min="29" max="29" width="5.375" style="13" customWidth="1"/>
    <col min="30" max="45" width="5.375" style="13" hidden="1" customWidth="1"/>
    <col min="46" max="46" width="6.75" style="21" hidden="1" customWidth="1"/>
    <col min="47" max="55" width="5.375" style="21" hidden="1" customWidth="1"/>
    <col min="56" max="56" width="9.375" style="13" hidden="1" customWidth="1"/>
    <col min="57" max="58" width="5.375" style="13" hidden="1" customWidth="1"/>
    <col min="59" max="59" width="9.25" style="13" customWidth="1"/>
    <col min="60" max="60" width="0" hidden="1" customWidth="1"/>
    <col min="61" max="61" width="9" hidden="1" customWidth="1"/>
    <col min="62" max="68" width="0" hidden="1" customWidth="1"/>
    <col min="69" max="71" width="0" style="13" hidden="1" customWidth="1"/>
    <col min="72" max="254" width="9" style="13"/>
    <col min="255" max="255" width="3" style="13" customWidth="1"/>
    <col min="256" max="256" width="2.5" style="13" customWidth="1"/>
    <col min="257" max="257" width="0" style="13" hidden="1" customWidth="1"/>
    <col min="258" max="258" width="11" style="13" customWidth="1"/>
    <col min="259" max="268" width="6.25" style="13" customWidth="1"/>
    <col min="269" max="269" width="4.75" style="13" customWidth="1"/>
    <col min="270" max="270" width="0" style="13" hidden="1" customWidth="1"/>
    <col min="271" max="271" width="6.875" style="13" customWidth="1"/>
    <col min="272" max="272" width="0" style="13" hidden="1" customWidth="1"/>
    <col min="273" max="273" width="5.375" style="13" customWidth="1"/>
    <col min="274" max="274" width="6" style="13" customWidth="1"/>
    <col min="275" max="275" width="6.625" style="13" customWidth="1"/>
    <col min="276" max="276" width="5.375" style="13" customWidth="1"/>
    <col min="277" max="278" width="6.375" style="13" customWidth="1"/>
    <col min="279" max="280" width="5.375" style="13" customWidth="1"/>
    <col min="281" max="281" width="0" style="13" hidden="1" customWidth="1"/>
    <col min="282" max="282" width="5.375" style="13" customWidth="1"/>
    <col min="283" max="308" width="0" style="13" hidden="1" customWidth="1"/>
    <col min="309" max="309" width="9.375" style="13" customWidth="1"/>
    <col min="310" max="312" width="0" style="13" hidden="1" customWidth="1"/>
    <col min="313" max="313" width="7.5" style="13" customWidth="1"/>
    <col min="314" max="314" width="12.75" style="13" customWidth="1"/>
    <col min="315" max="315" width="9.375" style="13" bestFit="1" customWidth="1"/>
    <col min="316" max="316" width="9.375" style="13" customWidth="1"/>
    <col min="317" max="317" width="9.375" style="13" bestFit="1" customWidth="1"/>
    <col min="318" max="318" width="9.375" style="13" customWidth="1"/>
    <col min="319" max="319" width="9.375" style="13" bestFit="1" customWidth="1"/>
    <col min="320" max="320" width="9.375" style="13" customWidth="1"/>
    <col min="321" max="321" width="9.375" style="13" bestFit="1" customWidth="1"/>
    <col min="322" max="322" width="9.375" style="13" customWidth="1"/>
    <col min="323" max="323" width="9.375" style="13" bestFit="1" customWidth="1"/>
    <col min="324" max="324" width="9.375" style="13" customWidth="1"/>
    <col min="325" max="510" width="9" style="13"/>
    <col min="511" max="511" width="3" style="13" customWidth="1"/>
    <col min="512" max="512" width="2.5" style="13" customWidth="1"/>
    <col min="513" max="513" width="0" style="13" hidden="1" customWidth="1"/>
    <col min="514" max="514" width="11" style="13" customWidth="1"/>
    <col min="515" max="524" width="6.25" style="13" customWidth="1"/>
    <col min="525" max="525" width="4.75" style="13" customWidth="1"/>
    <col min="526" max="526" width="0" style="13" hidden="1" customWidth="1"/>
    <col min="527" max="527" width="6.875" style="13" customWidth="1"/>
    <col min="528" max="528" width="0" style="13" hidden="1" customWidth="1"/>
    <col min="529" max="529" width="5.375" style="13" customWidth="1"/>
    <col min="530" max="530" width="6" style="13" customWidth="1"/>
    <col min="531" max="531" width="6.625" style="13" customWidth="1"/>
    <col min="532" max="532" width="5.375" style="13" customWidth="1"/>
    <col min="533" max="534" width="6.375" style="13" customWidth="1"/>
    <col min="535" max="536" width="5.375" style="13" customWidth="1"/>
    <col min="537" max="537" width="0" style="13" hidden="1" customWidth="1"/>
    <col min="538" max="538" width="5.375" style="13" customWidth="1"/>
    <col min="539" max="564" width="0" style="13" hidden="1" customWidth="1"/>
    <col min="565" max="565" width="9.375" style="13" customWidth="1"/>
    <col min="566" max="568" width="0" style="13" hidden="1" customWidth="1"/>
    <col min="569" max="569" width="7.5" style="13" customWidth="1"/>
    <col min="570" max="570" width="12.75" style="13" customWidth="1"/>
    <col min="571" max="571" width="9.375" style="13" bestFit="1" customWidth="1"/>
    <col min="572" max="572" width="9.375" style="13" customWidth="1"/>
    <col min="573" max="573" width="9.375" style="13" bestFit="1" customWidth="1"/>
    <col min="574" max="574" width="9.375" style="13" customWidth="1"/>
    <col min="575" max="575" width="9.375" style="13" bestFit="1" customWidth="1"/>
    <col min="576" max="576" width="9.375" style="13" customWidth="1"/>
    <col min="577" max="577" width="9.375" style="13" bestFit="1" customWidth="1"/>
    <col min="578" max="578" width="9.375" style="13" customWidth="1"/>
    <col min="579" max="579" width="9.375" style="13" bestFit="1" customWidth="1"/>
    <col min="580" max="580" width="9.375" style="13" customWidth="1"/>
    <col min="581" max="766" width="9" style="13"/>
    <col min="767" max="767" width="3" style="13" customWidth="1"/>
    <col min="768" max="768" width="2.5" style="13" customWidth="1"/>
    <col min="769" max="769" width="0" style="13" hidden="1" customWidth="1"/>
    <col min="770" max="770" width="11" style="13" customWidth="1"/>
    <col min="771" max="780" width="6.25" style="13" customWidth="1"/>
    <col min="781" max="781" width="4.75" style="13" customWidth="1"/>
    <col min="782" max="782" width="0" style="13" hidden="1" customWidth="1"/>
    <col min="783" max="783" width="6.875" style="13" customWidth="1"/>
    <col min="784" max="784" width="0" style="13" hidden="1" customWidth="1"/>
    <col min="785" max="785" width="5.375" style="13" customWidth="1"/>
    <col min="786" max="786" width="6" style="13" customWidth="1"/>
    <col min="787" max="787" width="6.625" style="13" customWidth="1"/>
    <col min="788" max="788" width="5.375" style="13" customWidth="1"/>
    <col min="789" max="790" width="6.375" style="13" customWidth="1"/>
    <col min="791" max="792" width="5.375" style="13" customWidth="1"/>
    <col min="793" max="793" width="0" style="13" hidden="1" customWidth="1"/>
    <col min="794" max="794" width="5.375" style="13" customWidth="1"/>
    <col min="795" max="820" width="0" style="13" hidden="1" customWidth="1"/>
    <col min="821" max="821" width="9.375" style="13" customWidth="1"/>
    <col min="822" max="824" width="0" style="13" hidden="1" customWidth="1"/>
    <col min="825" max="825" width="7.5" style="13" customWidth="1"/>
    <col min="826" max="826" width="12.75" style="13" customWidth="1"/>
    <col min="827" max="827" width="9.375" style="13" bestFit="1" customWidth="1"/>
    <col min="828" max="828" width="9.375" style="13" customWidth="1"/>
    <col min="829" max="829" width="9.375" style="13" bestFit="1" customWidth="1"/>
    <col min="830" max="830" width="9.375" style="13" customWidth="1"/>
    <col min="831" max="831" width="9.375" style="13" bestFit="1" customWidth="1"/>
    <col min="832" max="832" width="9.375" style="13" customWidth="1"/>
    <col min="833" max="833" width="9.375" style="13" bestFit="1" customWidth="1"/>
    <col min="834" max="834" width="9.375" style="13" customWidth="1"/>
    <col min="835" max="835" width="9.375" style="13" bestFit="1" customWidth="1"/>
    <col min="836" max="836" width="9.375" style="13" customWidth="1"/>
    <col min="837" max="1022" width="9" style="13"/>
    <col min="1023" max="1023" width="3" style="13" customWidth="1"/>
    <col min="1024" max="1024" width="2.5" style="13" customWidth="1"/>
    <col min="1025" max="1025" width="0" style="13" hidden="1" customWidth="1"/>
    <col min="1026" max="1026" width="11" style="13" customWidth="1"/>
    <col min="1027" max="1036" width="6.25" style="13" customWidth="1"/>
    <col min="1037" max="1037" width="4.75" style="13" customWidth="1"/>
    <col min="1038" max="1038" width="0" style="13" hidden="1" customWidth="1"/>
    <col min="1039" max="1039" width="6.875" style="13" customWidth="1"/>
    <col min="1040" max="1040" width="0" style="13" hidden="1" customWidth="1"/>
    <col min="1041" max="1041" width="5.375" style="13" customWidth="1"/>
    <col min="1042" max="1042" width="6" style="13" customWidth="1"/>
    <col min="1043" max="1043" width="6.625" style="13" customWidth="1"/>
    <col min="1044" max="1044" width="5.375" style="13" customWidth="1"/>
    <col min="1045" max="1046" width="6.375" style="13" customWidth="1"/>
    <col min="1047" max="1048" width="5.375" style="13" customWidth="1"/>
    <col min="1049" max="1049" width="0" style="13" hidden="1" customWidth="1"/>
    <col min="1050" max="1050" width="5.375" style="13" customWidth="1"/>
    <col min="1051" max="1076" width="0" style="13" hidden="1" customWidth="1"/>
    <col min="1077" max="1077" width="9.375" style="13" customWidth="1"/>
    <col min="1078" max="1080" width="0" style="13" hidden="1" customWidth="1"/>
    <col min="1081" max="1081" width="7.5" style="13" customWidth="1"/>
    <col min="1082" max="1082" width="12.75" style="13" customWidth="1"/>
    <col min="1083" max="1083" width="9.375" style="13" bestFit="1" customWidth="1"/>
    <col min="1084" max="1084" width="9.375" style="13" customWidth="1"/>
    <col min="1085" max="1085" width="9.375" style="13" bestFit="1" customWidth="1"/>
    <col min="1086" max="1086" width="9.375" style="13" customWidth="1"/>
    <col min="1087" max="1087" width="9.375" style="13" bestFit="1" customWidth="1"/>
    <col min="1088" max="1088" width="9.375" style="13" customWidth="1"/>
    <col min="1089" max="1089" width="9.375" style="13" bestFit="1" customWidth="1"/>
    <col min="1090" max="1090" width="9.375" style="13" customWidth="1"/>
    <col min="1091" max="1091" width="9.375" style="13" bestFit="1" customWidth="1"/>
    <col min="1092" max="1092" width="9.375" style="13" customWidth="1"/>
    <col min="1093" max="1278" width="9" style="13"/>
    <col min="1279" max="1279" width="3" style="13" customWidth="1"/>
    <col min="1280" max="1280" width="2.5" style="13" customWidth="1"/>
    <col min="1281" max="1281" width="0" style="13" hidden="1" customWidth="1"/>
    <col min="1282" max="1282" width="11" style="13" customWidth="1"/>
    <col min="1283" max="1292" width="6.25" style="13" customWidth="1"/>
    <col min="1293" max="1293" width="4.75" style="13" customWidth="1"/>
    <col min="1294" max="1294" width="0" style="13" hidden="1" customWidth="1"/>
    <col min="1295" max="1295" width="6.875" style="13" customWidth="1"/>
    <col min="1296" max="1296" width="0" style="13" hidden="1" customWidth="1"/>
    <col min="1297" max="1297" width="5.375" style="13" customWidth="1"/>
    <col min="1298" max="1298" width="6" style="13" customWidth="1"/>
    <col min="1299" max="1299" width="6.625" style="13" customWidth="1"/>
    <col min="1300" max="1300" width="5.375" style="13" customWidth="1"/>
    <col min="1301" max="1302" width="6.375" style="13" customWidth="1"/>
    <col min="1303" max="1304" width="5.375" style="13" customWidth="1"/>
    <col min="1305" max="1305" width="0" style="13" hidden="1" customWidth="1"/>
    <col min="1306" max="1306" width="5.375" style="13" customWidth="1"/>
    <col min="1307" max="1332" width="0" style="13" hidden="1" customWidth="1"/>
    <col min="1333" max="1333" width="9.375" style="13" customWidth="1"/>
    <col min="1334" max="1336" width="0" style="13" hidden="1" customWidth="1"/>
    <col min="1337" max="1337" width="7.5" style="13" customWidth="1"/>
    <col min="1338" max="1338" width="12.75" style="13" customWidth="1"/>
    <col min="1339" max="1339" width="9.375" style="13" bestFit="1" customWidth="1"/>
    <col min="1340" max="1340" width="9.375" style="13" customWidth="1"/>
    <col min="1341" max="1341" width="9.375" style="13" bestFit="1" customWidth="1"/>
    <col min="1342" max="1342" width="9.375" style="13" customWidth="1"/>
    <col min="1343" max="1343" width="9.375" style="13" bestFit="1" customWidth="1"/>
    <col min="1344" max="1344" width="9.375" style="13" customWidth="1"/>
    <col min="1345" max="1345" width="9.375" style="13" bestFit="1" customWidth="1"/>
    <col min="1346" max="1346" width="9.375" style="13" customWidth="1"/>
    <col min="1347" max="1347" width="9.375" style="13" bestFit="1" customWidth="1"/>
    <col min="1348" max="1348" width="9.375" style="13" customWidth="1"/>
    <col min="1349" max="1534" width="9" style="13"/>
    <col min="1535" max="1535" width="3" style="13" customWidth="1"/>
    <col min="1536" max="1536" width="2.5" style="13" customWidth="1"/>
    <col min="1537" max="1537" width="0" style="13" hidden="1" customWidth="1"/>
    <col min="1538" max="1538" width="11" style="13" customWidth="1"/>
    <col min="1539" max="1548" width="6.25" style="13" customWidth="1"/>
    <col min="1549" max="1549" width="4.75" style="13" customWidth="1"/>
    <col min="1550" max="1550" width="0" style="13" hidden="1" customWidth="1"/>
    <col min="1551" max="1551" width="6.875" style="13" customWidth="1"/>
    <col min="1552" max="1552" width="0" style="13" hidden="1" customWidth="1"/>
    <col min="1553" max="1553" width="5.375" style="13" customWidth="1"/>
    <col min="1554" max="1554" width="6" style="13" customWidth="1"/>
    <col min="1555" max="1555" width="6.625" style="13" customWidth="1"/>
    <col min="1556" max="1556" width="5.375" style="13" customWidth="1"/>
    <col min="1557" max="1558" width="6.375" style="13" customWidth="1"/>
    <col min="1559" max="1560" width="5.375" style="13" customWidth="1"/>
    <col min="1561" max="1561" width="0" style="13" hidden="1" customWidth="1"/>
    <col min="1562" max="1562" width="5.375" style="13" customWidth="1"/>
    <col min="1563" max="1588" width="0" style="13" hidden="1" customWidth="1"/>
    <col min="1589" max="1589" width="9.375" style="13" customWidth="1"/>
    <col min="1590" max="1592" width="0" style="13" hidden="1" customWidth="1"/>
    <col min="1593" max="1593" width="7.5" style="13" customWidth="1"/>
    <col min="1594" max="1594" width="12.75" style="13" customWidth="1"/>
    <col min="1595" max="1595" width="9.375" style="13" bestFit="1" customWidth="1"/>
    <col min="1596" max="1596" width="9.375" style="13" customWidth="1"/>
    <col min="1597" max="1597" width="9.375" style="13" bestFit="1" customWidth="1"/>
    <col min="1598" max="1598" width="9.375" style="13" customWidth="1"/>
    <col min="1599" max="1599" width="9.375" style="13" bestFit="1" customWidth="1"/>
    <col min="1600" max="1600" width="9.375" style="13" customWidth="1"/>
    <col min="1601" max="1601" width="9.375" style="13" bestFit="1" customWidth="1"/>
    <col min="1602" max="1602" width="9.375" style="13" customWidth="1"/>
    <col min="1603" max="1603" width="9.375" style="13" bestFit="1" customWidth="1"/>
    <col min="1604" max="1604" width="9.375" style="13" customWidth="1"/>
    <col min="1605" max="1790" width="9" style="13"/>
    <col min="1791" max="1791" width="3" style="13" customWidth="1"/>
    <col min="1792" max="1792" width="2.5" style="13" customWidth="1"/>
    <col min="1793" max="1793" width="0" style="13" hidden="1" customWidth="1"/>
    <col min="1794" max="1794" width="11" style="13" customWidth="1"/>
    <col min="1795" max="1804" width="6.25" style="13" customWidth="1"/>
    <col min="1805" max="1805" width="4.75" style="13" customWidth="1"/>
    <col min="1806" max="1806" width="0" style="13" hidden="1" customWidth="1"/>
    <col min="1807" max="1807" width="6.875" style="13" customWidth="1"/>
    <col min="1808" max="1808" width="0" style="13" hidden="1" customWidth="1"/>
    <col min="1809" max="1809" width="5.375" style="13" customWidth="1"/>
    <col min="1810" max="1810" width="6" style="13" customWidth="1"/>
    <col min="1811" max="1811" width="6.625" style="13" customWidth="1"/>
    <col min="1812" max="1812" width="5.375" style="13" customWidth="1"/>
    <col min="1813" max="1814" width="6.375" style="13" customWidth="1"/>
    <col min="1815" max="1816" width="5.375" style="13" customWidth="1"/>
    <col min="1817" max="1817" width="0" style="13" hidden="1" customWidth="1"/>
    <col min="1818" max="1818" width="5.375" style="13" customWidth="1"/>
    <col min="1819" max="1844" width="0" style="13" hidden="1" customWidth="1"/>
    <col min="1845" max="1845" width="9.375" style="13" customWidth="1"/>
    <col min="1846" max="1848" width="0" style="13" hidden="1" customWidth="1"/>
    <col min="1849" max="1849" width="7.5" style="13" customWidth="1"/>
    <col min="1850" max="1850" width="12.75" style="13" customWidth="1"/>
    <col min="1851" max="1851" width="9.375" style="13" bestFit="1" customWidth="1"/>
    <col min="1852" max="1852" width="9.375" style="13" customWidth="1"/>
    <col min="1853" max="1853" width="9.375" style="13" bestFit="1" customWidth="1"/>
    <col min="1854" max="1854" width="9.375" style="13" customWidth="1"/>
    <col min="1855" max="1855" width="9.375" style="13" bestFit="1" customWidth="1"/>
    <col min="1856" max="1856" width="9.375" style="13" customWidth="1"/>
    <col min="1857" max="1857" width="9.375" style="13" bestFit="1" customWidth="1"/>
    <col min="1858" max="1858" width="9.375" style="13" customWidth="1"/>
    <col min="1859" max="1859" width="9.375" style="13" bestFit="1" customWidth="1"/>
    <col min="1860" max="1860" width="9.375" style="13" customWidth="1"/>
    <col min="1861" max="2046" width="9" style="13"/>
    <col min="2047" max="2047" width="3" style="13" customWidth="1"/>
    <col min="2048" max="2048" width="2.5" style="13" customWidth="1"/>
    <col min="2049" max="2049" width="0" style="13" hidden="1" customWidth="1"/>
    <col min="2050" max="2050" width="11" style="13" customWidth="1"/>
    <col min="2051" max="2060" width="6.25" style="13" customWidth="1"/>
    <col min="2061" max="2061" width="4.75" style="13" customWidth="1"/>
    <col min="2062" max="2062" width="0" style="13" hidden="1" customWidth="1"/>
    <col min="2063" max="2063" width="6.875" style="13" customWidth="1"/>
    <col min="2064" max="2064" width="0" style="13" hidden="1" customWidth="1"/>
    <col min="2065" max="2065" width="5.375" style="13" customWidth="1"/>
    <col min="2066" max="2066" width="6" style="13" customWidth="1"/>
    <col min="2067" max="2067" width="6.625" style="13" customWidth="1"/>
    <col min="2068" max="2068" width="5.375" style="13" customWidth="1"/>
    <col min="2069" max="2070" width="6.375" style="13" customWidth="1"/>
    <col min="2071" max="2072" width="5.375" style="13" customWidth="1"/>
    <col min="2073" max="2073" width="0" style="13" hidden="1" customWidth="1"/>
    <col min="2074" max="2074" width="5.375" style="13" customWidth="1"/>
    <col min="2075" max="2100" width="0" style="13" hidden="1" customWidth="1"/>
    <col min="2101" max="2101" width="9.375" style="13" customWidth="1"/>
    <col min="2102" max="2104" width="0" style="13" hidden="1" customWidth="1"/>
    <col min="2105" max="2105" width="7.5" style="13" customWidth="1"/>
    <col min="2106" max="2106" width="12.75" style="13" customWidth="1"/>
    <col min="2107" max="2107" width="9.375" style="13" bestFit="1" customWidth="1"/>
    <col min="2108" max="2108" width="9.375" style="13" customWidth="1"/>
    <col min="2109" max="2109" width="9.375" style="13" bestFit="1" customWidth="1"/>
    <col min="2110" max="2110" width="9.375" style="13" customWidth="1"/>
    <col min="2111" max="2111" width="9.375" style="13" bestFit="1" customWidth="1"/>
    <col min="2112" max="2112" width="9.375" style="13" customWidth="1"/>
    <col min="2113" max="2113" width="9.375" style="13" bestFit="1" customWidth="1"/>
    <col min="2114" max="2114" width="9.375" style="13" customWidth="1"/>
    <col min="2115" max="2115" width="9.375" style="13" bestFit="1" customWidth="1"/>
    <col min="2116" max="2116" width="9.375" style="13" customWidth="1"/>
    <col min="2117" max="2302" width="9" style="13"/>
    <col min="2303" max="2303" width="3" style="13" customWidth="1"/>
    <col min="2304" max="2304" width="2.5" style="13" customWidth="1"/>
    <col min="2305" max="2305" width="0" style="13" hidden="1" customWidth="1"/>
    <col min="2306" max="2306" width="11" style="13" customWidth="1"/>
    <col min="2307" max="2316" width="6.25" style="13" customWidth="1"/>
    <col min="2317" max="2317" width="4.75" style="13" customWidth="1"/>
    <col min="2318" max="2318" width="0" style="13" hidden="1" customWidth="1"/>
    <col min="2319" max="2319" width="6.875" style="13" customWidth="1"/>
    <col min="2320" max="2320" width="0" style="13" hidden="1" customWidth="1"/>
    <col min="2321" max="2321" width="5.375" style="13" customWidth="1"/>
    <col min="2322" max="2322" width="6" style="13" customWidth="1"/>
    <col min="2323" max="2323" width="6.625" style="13" customWidth="1"/>
    <col min="2324" max="2324" width="5.375" style="13" customWidth="1"/>
    <col min="2325" max="2326" width="6.375" style="13" customWidth="1"/>
    <col min="2327" max="2328" width="5.375" style="13" customWidth="1"/>
    <col min="2329" max="2329" width="0" style="13" hidden="1" customWidth="1"/>
    <col min="2330" max="2330" width="5.375" style="13" customWidth="1"/>
    <col min="2331" max="2356" width="0" style="13" hidden="1" customWidth="1"/>
    <col min="2357" max="2357" width="9.375" style="13" customWidth="1"/>
    <col min="2358" max="2360" width="0" style="13" hidden="1" customWidth="1"/>
    <col min="2361" max="2361" width="7.5" style="13" customWidth="1"/>
    <col min="2362" max="2362" width="12.75" style="13" customWidth="1"/>
    <col min="2363" max="2363" width="9.375" style="13" bestFit="1" customWidth="1"/>
    <col min="2364" max="2364" width="9.375" style="13" customWidth="1"/>
    <col min="2365" max="2365" width="9.375" style="13" bestFit="1" customWidth="1"/>
    <col min="2366" max="2366" width="9.375" style="13" customWidth="1"/>
    <col min="2367" max="2367" width="9.375" style="13" bestFit="1" customWidth="1"/>
    <col min="2368" max="2368" width="9.375" style="13" customWidth="1"/>
    <col min="2369" max="2369" width="9.375" style="13" bestFit="1" customWidth="1"/>
    <col min="2370" max="2370" width="9.375" style="13" customWidth="1"/>
    <col min="2371" max="2371" width="9.375" style="13" bestFit="1" customWidth="1"/>
    <col min="2372" max="2372" width="9.375" style="13" customWidth="1"/>
    <col min="2373" max="2558" width="9" style="13"/>
    <col min="2559" max="2559" width="3" style="13" customWidth="1"/>
    <col min="2560" max="2560" width="2.5" style="13" customWidth="1"/>
    <col min="2561" max="2561" width="0" style="13" hidden="1" customWidth="1"/>
    <col min="2562" max="2562" width="11" style="13" customWidth="1"/>
    <col min="2563" max="2572" width="6.25" style="13" customWidth="1"/>
    <col min="2573" max="2573" width="4.75" style="13" customWidth="1"/>
    <col min="2574" max="2574" width="0" style="13" hidden="1" customWidth="1"/>
    <col min="2575" max="2575" width="6.875" style="13" customWidth="1"/>
    <col min="2576" max="2576" width="0" style="13" hidden="1" customWidth="1"/>
    <col min="2577" max="2577" width="5.375" style="13" customWidth="1"/>
    <col min="2578" max="2578" width="6" style="13" customWidth="1"/>
    <col min="2579" max="2579" width="6.625" style="13" customWidth="1"/>
    <col min="2580" max="2580" width="5.375" style="13" customWidth="1"/>
    <col min="2581" max="2582" width="6.375" style="13" customWidth="1"/>
    <col min="2583" max="2584" width="5.375" style="13" customWidth="1"/>
    <col min="2585" max="2585" width="0" style="13" hidden="1" customWidth="1"/>
    <col min="2586" max="2586" width="5.375" style="13" customWidth="1"/>
    <col min="2587" max="2612" width="0" style="13" hidden="1" customWidth="1"/>
    <col min="2613" max="2613" width="9.375" style="13" customWidth="1"/>
    <col min="2614" max="2616" width="0" style="13" hidden="1" customWidth="1"/>
    <col min="2617" max="2617" width="7.5" style="13" customWidth="1"/>
    <col min="2618" max="2618" width="12.75" style="13" customWidth="1"/>
    <col min="2619" max="2619" width="9.375" style="13" bestFit="1" customWidth="1"/>
    <col min="2620" max="2620" width="9.375" style="13" customWidth="1"/>
    <col min="2621" max="2621" width="9.375" style="13" bestFit="1" customWidth="1"/>
    <col min="2622" max="2622" width="9.375" style="13" customWidth="1"/>
    <col min="2623" max="2623" width="9.375" style="13" bestFit="1" customWidth="1"/>
    <col min="2624" max="2624" width="9.375" style="13" customWidth="1"/>
    <col min="2625" max="2625" width="9.375" style="13" bestFit="1" customWidth="1"/>
    <col min="2626" max="2626" width="9.375" style="13" customWidth="1"/>
    <col min="2627" max="2627" width="9.375" style="13" bestFit="1" customWidth="1"/>
    <col min="2628" max="2628" width="9.375" style="13" customWidth="1"/>
    <col min="2629" max="2814" width="9" style="13"/>
    <col min="2815" max="2815" width="3" style="13" customWidth="1"/>
    <col min="2816" max="2816" width="2.5" style="13" customWidth="1"/>
    <col min="2817" max="2817" width="0" style="13" hidden="1" customWidth="1"/>
    <col min="2818" max="2818" width="11" style="13" customWidth="1"/>
    <col min="2819" max="2828" width="6.25" style="13" customWidth="1"/>
    <col min="2829" max="2829" width="4.75" style="13" customWidth="1"/>
    <col min="2830" max="2830" width="0" style="13" hidden="1" customWidth="1"/>
    <col min="2831" max="2831" width="6.875" style="13" customWidth="1"/>
    <col min="2832" max="2832" width="0" style="13" hidden="1" customWidth="1"/>
    <col min="2833" max="2833" width="5.375" style="13" customWidth="1"/>
    <col min="2834" max="2834" width="6" style="13" customWidth="1"/>
    <col min="2835" max="2835" width="6.625" style="13" customWidth="1"/>
    <col min="2836" max="2836" width="5.375" style="13" customWidth="1"/>
    <col min="2837" max="2838" width="6.375" style="13" customWidth="1"/>
    <col min="2839" max="2840" width="5.375" style="13" customWidth="1"/>
    <col min="2841" max="2841" width="0" style="13" hidden="1" customWidth="1"/>
    <col min="2842" max="2842" width="5.375" style="13" customWidth="1"/>
    <col min="2843" max="2868" width="0" style="13" hidden="1" customWidth="1"/>
    <col min="2869" max="2869" width="9.375" style="13" customWidth="1"/>
    <col min="2870" max="2872" width="0" style="13" hidden="1" customWidth="1"/>
    <col min="2873" max="2873" width="7.5" style="13" customWidth="1"/>
    <col min="2874" max="2874" width="12.75" style="13" customWidth="1"/>
    <col min="2875" max="2875" width="9.375" style="13" bestFit="1" customWidth="1"/>
    <col min="2876" max="2876" width="9.375" style="13" customWidth="1"/>
    <col min="2877" max="2877" width="9.375" style="13" bestFit="1" customWidth="1"/>
    <col min="2878" max="2878" width="9.375" style="13" customWidth="1"/>
    <col min="2879" max="2879" width="9.375" style="13" bestFit="1" customWidth="1"/>
    <col min="2880" max="2880" width="9.375" style="13" customWidth="1"/>
    <col min="2881" max="2881" width="9.375" style="13" bestFit="1" customWidth="1"/>
    <col min="2882" max="2882" width="9.375" style="13" customWidth="1"/>
    <col min="2883" max="2883" width="9.375" style="13" bestFit="1" customWidth="1"/>
    <col min="2884" max="2884" width="9.375" style="13" customWidth="1"/>
    <col min="2885" max="3070" width="9" style="13"/>
    <col min="3071" max="3071" width="3" style="13" customWidth="1"/>
    <col min="3072" max="3072" width="2.5" style="13" customWidth="1"/>
    <col min="3073" max="3073" width="0" style="13" hidden="1" customWidth="1"/>
    <col min="3074" max="3074" width="11" style="13" customWidth="1"/>
    <col min="3075" max="3084" width="6.25" style="13" customWidth="1"/>
    <col min="3085" max="3085" width="4.75" style="13" customWidth="1"/>
    <col min="3086" max="3086" width="0" style="13" hidden="1" customWidth="1"/>
    <col min="3087" max="3087" width="6.875" style="13" customWidth="1"/>
    <col min="3088" max="3088" width="0" style="13" hidden="1" customWidth="1"/>
    <col min="3089" max="3089" width="5.375" style="13" customWidth="1"/>
    <col min="3090" max="3090" width="6" style="13" customWidth="1"/>
    <col min="3091" max="3091" width="6.625" style="13" customWidth="1"/>
    <col min="3092" max="3092" width="5.375" style="13" customWidth="1"/>
    <col min="3093" max="3094" width="6.375" style="13" customWidth="1"/>
    <col min="3095" max="3096" width="5.375" style="13" customWidth="1"/>
    <col min="3097" max="3097" width="0" style="13" hidden="1" customWidth="1"/>
    <col min="3098" max="3098" width="5.375" style="13" customWidth="1"/>
    <col min="3099" max="3124" width="0" style="13" hidden="1" customWidth="1"/>
    <col min="3125" max="3125" width="9.375" style="13" customWidth="1"/>
    <col min="3126" max="3128" width="0" style="13" hidden="1" customWidth="1"/>
    <col min="3129" max="3129" width="7.5" style="13" customWidth="1"/>
    <col min="3130" max="3130" width="12.75" style="13" customWidth="1"/>
    <col min="3131" max="3131" width="9.375" style="13" bestFit="1" customWidth="1"/>
    <col min="3132" max="3132" width="9.375" style="13" customWidth="1"/>
    <col min="3133" max="3133" width="9.375" style="13" bestFit="1" customWidth="1"/>
    <col min="3134" max="3134" width="9.375" style="13" customWidth="1"/>
    <col min="3135" max="3135" width="9.375" style="13" bestFit="1" customWidth="1"/>
    <col min="3136" max="3136" width="9.375" style="13" customWidth="1"/>
    <col min="3137" max="3137" width="9.375" style="13" bestFit="1" customWidth="1"/>
    <col min="3138" max="3138" width="9.375" style="13" customWidth="1"/>
    <col min="3139" max="3139" width="9.375" style="13" bestFit="1" customWidth="1"/>
    <col min="3140" max="3140" width="9.375" style="13" customWidth="1"/>
    <col min="3141" max="3326" width="9" style="13"/>
    <col min="3327" max="3327" width="3" style="13" customWidth="1"/>
    <col min="3328" max="3328" width="2.5" style="13" customWidth="1"/>
    <col min="3329" max="3329" width="0" style="13" hidden="1" customWidth="1"/>
    <col min="3330" max="3330" width="11" style="13" customWidth="1"/>
    <col min="3331" max="3340" width="6.25" style="13" customWidth="1"/>
    <col min="3341" max="3341" width="4.75" style="13" customWidth="1"/>
    <col min="3342" max="3342" width="0" style="13" hidden="1" customWidth="1"/>
    <col min="3343" max="3343" width="6.875" style="13" customWidth="1"/>
    <col min="3344" max="3344" width="0" style="13" hidden="1" customWidth="1"/>
    <col min="3345" max="3345" width="5.375" style="13" customWidth="1"/>
    <col min="3346" max="3346" width="6" style="13" customWidth="1"/>
    <col min="3347" max="3347" width="6.625" style="13" customWidth="1"/>
    <col min="3348" max="3348" width="5.375" style="13" customWidth="1"/>
    <col min="3349" max="3350" width="6.375" style="13" customWidth="1"/>
    <col min="3351" max="3352" width="5.375" style="13" customWidth="1"/>
    <col min="3353" max="3353" width="0" style="13" hidden="1" customWidth="1"/>
    <col min="3354" max="3354" width="5.375" style="13" customWidth="1"/>
    <col min="3355" max="3380" width="0" style="13" hidden="1" customWidth="1"/>
    <col min="3381" max="3381" width="9.375" style="13" customWidth="1"/>
    <col min="3382" max="3384" width="0" style="13" hidden="1" customWidth="1"/>
    <col min="3385" max="3385" width="7.5" style="13" customWidth="1"/>
    <col min="3386" max="3386" width="12.75" style="13" customWidth="1"/>
    <col min="3387" max="3387" width="9.375" style="13" bestFit="1" customWidth="1"/>
    <col min="3388" max="3388" width="9.375" style="13" customWidth="1"/>
    <col min="3389" max="3389" width="9.375" style="13" bestFit="1" customWidth="1"/>
    <col min="3390" max="3390" width="9.375" style="13" customWidth="1"/>
    <col min="3391" max="3391" width="9.375" style="13" bestFit="1" customWidth="1"/>
    <col min="3392" max="3392" width="9.375" style="13" customWidth="1"/>
    <col min="3393" max="3393" width="9.375" style="13" bestFit="1" customWidth="1"/>
    <col min="3394" max="3394" width="9.375" style="13" customWidth="1"/>
    <col min="3395" max="3395" width="9.375" style="13" bestFit="1" customWidth="1"/>
    <col min="3396" max="3396" width="9.375" style="13" customWidth="1"/>
    <col min="3397" max="3582" width="9" style="13"/>
    <col min="3583" max="3583" width="3" style="13" customWidth="1"/>
    <col min="3584" max="3584" width="2.5" style="13" customWidth="1"/>
    <col min="3585" max="3585" width="0" style="13" hidden="1" customWidth="1"/>
    <col min="3586" max="3586" width="11" style="13" customWidth="1"/>
    <col min="3587" max="3596" width="6.25" style="13" customWidth="1"/>
    <col min="3597" max="3597" width="4.75" style="13" customWidth="1"/>
    <col min="3598" max="3598" width="0" style="13" hidden="1" customWidth="1"/>
    <col min="3599" max="3599" width="6.875" style="13" customWidth="1"/>
    <col min="3600" max="3600" width="0" style="13" hidden="1" customWidth="1"/>
    <col min="3601" max="3601" width="5.375" style="13" customWidth="1"/>
    <col min="3602" max="3602" width="6" style="13" customWidth="1"/>
    <col min="3603" max="3603" width="6.625" style="13" customWidth="1"/>
    <col min="3604" max="3604" width="5.375" style="13" customWidth="1"/>
    <col min="3605" max="3606" width="6.375" style="13" customWidth="1"/>
    <col min="3607" max="3608" width="5.375" style="13" customWidth="1"/>
    <col min="3609" max="3609" width="0" style="13" hidden="1" customWidth="1"/>
    <col min="3610" max="3610" width="5.375" style="13" customWidth="1"/>
    <col min="3611" max="3636" width="0" style="13" hidden="1" customWidth="1"/>
    <col min="3637" max="3637" width="9.375" style="13" customWidth="1"/>
    <col min="3638" max="3640" width="0" style="13" hidden="1" customWidth="1"/>
    <col min="3641" max="3641" width="7.5" style="13" customWidth="1"/>
    <col min="3642" max="3642" width="12.75" style="13" customWidth="1"/>
    <col min="3643" max="3643" width="9.375" style="13" bestFit="1" customWidth="1"/>
    <col min="3644" max="3644" width="9.375" style="13" customWidth="1"/>
    <col min="3645" max="3645" width="9.375" style="13" bestFit="1" customWidth="1"/>
    <col min="3646" max="3646" width="9.375" style="13" customWidth="1"/>
    <col min="3647" max="3647" width="9.375" style="13" bestFit="1" customWidth="1"/>
    <col min="3648" max="3648" width="9.375" style="13" customWidth="1"/>
    <col min="3649" max="3649" width="9.375" style="13" bestFit="1" customWidth="1"/>
    <col min="3650" max="3650" width="9.375" style="13" customWidth="1"/>
    <col min="3651" max="3651" width="9.375" style="13" bestFit="1" customWidth="1"/>
    <col min="3652" max="3652" width="9.375" style="13" customWidth="1"/>
    <col min="3653" max="3838" width="9" style="13"/>
    <col min="3839" max="3839" width="3" style="13" customWidth="1"/>
    <col min="3840" max="3840" width="2.5" style="13" customWidth="1"/>
    <col min="3841" max="3841" width="0" style="13" hidden="1" customWidth="1"/>
    <col min="3842" max="3842" width="11" style="13" customWidth="1"/>
    <col min="3843" max="3852" width="6.25" style="13" customWidth="1"/>
    <col min="3853" max="3853" width="4.75" style="13" customWidth="1"/>
    <col min="3854" max="3854" width="0" style="13" hidden="1" customWidth="1"/>
    <col min="3855" max="3855" width="6.875" style="13" customWidth="1"/>
    <col min="3856" max="3856" width="0" style="13" hidden="1" customWidth="1"/>
    <col min="3857" max="3857" width="5.375" style="13" customWidth="1"/>
    <col min="3858" max="3858" width="6" style="13" customWidth="1"/>
    <col min="3859" max="3859" width="6.625" style="13" customWidth="1"/>
    <col min="3860" max="3860" width="5.375" style="13" customWidth="1"/>
    <col min="3861" max="3862" width="6.375" style="13" customWidth="1"/>
    <col min="3863" max="3864" width="5.375" style="13" customWidth="1"/>
    <col min="3865" max="3865" width="0" style="13" hidden="1" customWidth="1"/>
    <col min="3866" max="3866" width="5.375" style="13" customWidth="1"/>
    <col min="3867" max="3892" width="0" style="13" hidden="1" customWidth="1"/>
    <col min="3893" max="3893" width="9.375" style="13" customWidth="1"/>
    <col min="3894" max="3896" width="0" style="13" hidden="1" customWidth="1"/>
    <col min="3897" max="3897" width="7.5" style="13" customWidth="1"/>
    <col min="3898" max="3898" width="12.75" style="13" customWidth="1"/>
    <col min="3899" max="3899" width="9.375" style="13" bestFit="1" customWidth="1"/>
    <col min="3900" max="3900" width="9.375" style="13" customWidth="1"/>
    <col min="3901" max="3901" width="9.375" style="13" bestFit="1" customWidth="1"/>
    <col min="3902" max="3902" width="9.375" style="13" customWidth="1"/>
    <col min="3903" max="3903" width="9.375" style="13" bestFit="1" customWidth="1"/>
    <col min="3904" max="3904" width="9.375" style="13" customWidth="1"/>
    <col min="3905" max="3905" width="9.375" style="13" bestFit="1" customWidth="1"/>
    <col min="3906" max="3906" width="9.375" style="13" customWidth="1"/>
    <col min="3907" max="3907" width="9.375" style="13" bestFit="1" customWidth="1"/>
    <col min="3908" max="3908" width="9.375" style="13" customWidth="1"/>
    <col min="3909" max="4094" width="9" style="13"/>
    <col min="4095" max="4095" width="3" style="13" customWidth="1"/>
    <col min="4096" max="4096" width="2.5" style="13" customWidth="1"/>
    <col min="4097" max="4097" width="0" style="13" hidden="1" customWidth="1"/>
    <col min="4098" max="4098" width="11" style="13" customWidth="1"/>
    <col min="4099" max="4108" width="6.25" style="13" customWidth="1"/>
    <col min="4109" max="4109" width="4.75" style="13" customWidth="1"/>
    <col min="4110" max="4110" width="0" style="13" hidden="1" customWidth="1"/>
    <col min="4111" max="4111" width="6.875" style="13" customWidth="1"/>
    <col min="4112" max="4112" width="0" style="13" hidden="1" customWidth="1"/>
    <col min="4113" max="4113" width="5.375" style="13" customWidth="1"/>
    <col min="4114" max="4114" width="6" style="13" customWidth="1"/>
    <col min="4115" max="4115" width="6.625" style="13" customWidth="1"/>
    <col min="4116" max="4116" width="5.375" style="13" customWidth="1"/>
    <col min="4117" max="4118" width="6.375" style="13" customWidth="1"/>
    <col min="4119" max="4120" width="5.375" style="13" customWidth="1"/>
    <col min="4121" max="4121" width="0" style="13" hidden="1" customWidth="1"/>
    <col min="4122" max="4122" width="5.375" style="13" customWidth="1"/>
    <col min="4123" max="4148" width="0" style="13" hidden="1" customWidth="1"/>
    <col min="4149" max="4149" width="9.375" style="13" customWidth="1"/>
    <col min="4150" max="4152" width="0" style="13" hidden="1" customWidth="1"/>
    <col min="4153" max="4153" width="7.5" style="13" customWidth="1"/>
    <col min="4154" max="4154" width="12.75" style="13" customWidth="1"/>
    <col min="4155" max="4155" width="9.375" style="13" bestFit="1" customWidth="1"/>
    <col min="4156" max="4156" width="9.375" style="13" customWidth="1"/>
    <col min="4157" max="4157" width="9.375" style="13" bestFit="1" customWidth="1"/>
    <col min="4158" max="4158" width="9.375" style="13" customWidth="1"/>
    <col min="4159" max="4159" width="9.375" style="13" bestFit="1" customWidth="1"/>
    <col min="4160" max="4160" width="9.375" style="13" customWidth="1"/>
    <col min="4161" max="4161" width="9.375" style="13" bestFit="1" customWidth="1"/>
    <col min="4162" max="4162" width="9.375" style="13" customWidth="1"/>
    <col min="4163" max="4163" width="9.375" style="13" bestFit="1" customWidth="1"/>
    <col min="4164" max="4164" width="9.375" style="13" customWidth="1"/>
    <col min="4165" max="4350" width="9" style="13"/>
    <col min="4351" max="4351" width="3" style="13" customWidth="1"/>
    <col min="4352" max="4352" width="2.5" style="13" customWidth="1"/>
    <col min="4353" max="4353" width="0" style="13" hidden="1" customWidth="1"/>
    <col min="4354" max="4354" width="11" style="13" customWidth="1"/>
    <col min="4355" max="4364" width="6.25" style="13" customWidth="1"/>
    <col min="4365" max="4365" width="4.75" style="13" customWidth="1"/>
    <col min="4366" max="4366" width="0" style="13" hidden="1" customWidth="1"/>
    <col min="4367" max="4367" width="6.875" style="13" customWidth="1"/>
    <col min="4368" max="4368" width="0" style="13" hidden="1" customWidth="1"/>
    <col min="4369" max="4369" width="5.375" style="13" customWidth="1"/>
    <col min="4370" max="4370" width="6" style="13" customWidth="1"/>
    <col min="4371" max="4371" width="6.625" style="13" customWidth="1"/>
    <col min="4372" max="4372" width="5.375" style="13" customWidth="1"/>
    <col min="4373" max="4374" width="6.375" style="13" customWidth="1"/>
    <col min="4375" max="4376" width="5.375" style="13" customWidth="1"/>
    <col min="4377" max="4377" width="0" style="13" hidden="1" customWidth="1"/>
    <col min="4378" max="4378" width="5.375" style="13" customWidth="1"/>
    <col min="4379" max="4404" width="0" style="13" hidden="1" customWidth="1"/>
    <col min="4405" max="4405" width="9.375" style="13" customWidth="1"/>
    <col min="4406" max="4408" width="0" style="13" hidden="1" customWidth="1"/>
    <col min="4409" max="4409" width="7.5" style="13" customWidth="1"/>
    <col min="4410" max="4410" width="12.75" style="13" customWidth="1"/>
    <col min="4411" max="4411" width="9.375" style="13" bestFit="1" customWidth="1"/>
    <col min="4412" max="4412" width="9.375" style="13" customWidth="1"/>
    <col min="4413" max="4413" width="9.375" style="13" bestFit="1" customWidth="1"/>
    <col min="4414" max="4414" width="9.375" style="13" customWidth="1"/>
    <col min="4415" max="4415" width="9.375" style="13" bestFit="1" customWidth="1"/>
    <col min="4416" max="4416" width="9.375" style="13" customWidth="1"/>
    <col min="4417" max="4417" width="9.375" style="13" bestFit="1" customWidth="1"/>
    <col min="4418" max="4418" width="9.375" style="13" customWidth="1"/>
    <col min="4419" max="4419" width="9.375" style="13" bestFit="1" customWidth="1"/>
    <col min="4420" max="4420" width="9.375" style="13" customWidth="1"/>
    <col min="4421" max="4606" width="9" style="13"/>
    <col min="4607" max="4607" width="3" style="13" customWidth="1"/>
    <col min="4608" max="4608" width="2.5" style="13" customWidth="1"/>
    <col min="4609" max="4609" width="0" style="13" hidden="1" customWidth="1"/>
    <col min="4610" max="4610" width="11" style="13" customWidth="1"/>
    <col min="4611" max="4620" width="6.25" style="13" customWidth="1"/>
    <col min="4621" max="4621" width="4.75" style="13" customWidth="1"/>
    <col min="4622" max="4622" width="0" style="13" hidden="1" customWidth="1"/>
    <col min="4623" max="4623" width="6.875" style="13" customWidth="1"/>
    <col min="4624" max="4624" width="0" style="13" hidden="1" customWidth="1"/>
    <col min="4625" max="4625" width="5.375" style="13" customWidth="1"/>
    <col min="4626" max="4626" width="6" style="13" customWidth="1"/>
    <col min="4627" max="4627" width="6.625" style="13" customWidth="1"/>
    <col min="4628" max="4628" width="5.375" style="13" customWidth="1"/>
    <col min="4629" max="4630" width="6.375" style="13" customWidth="1"/>
    <col min="4631" max="4632" width="5.375" style="13" customWidth="1"/>
    <col min="4633" max="4633" width="0" style="13" hidden="1" customWidth="1"/>
    <col min="4634" max="4634" width="5.375" style="13" customWidth="1"/>
    <col min="4635" max="4660" width="0" style="13" hidden="1" customWidth="1"/>
    <col min="4661" max="4661" width="9.375" style="13" customWidth="1"/>
    <col min="4662" max="4664" width="0" style="13" hidden="1" customWidth="1"/>
    <col min="4665" max="4665" width="7.5" style="13" customWidth="1"/>
    <col min="4666" max="4666" width="12.75" style="13" customWidth="1"/>
    <col min="4667" max="4667" width="9.375" style="13" bestFit="1" customWidth="1"/>
    <col min="4668" max="4668" width="9.375" style="13" customWidth="1"/>
    <col min="4669" max="4669" width="9.375" style="13" bestFit="1" customWidth="1"/>
    <col min="4670" max="4670" width="9.375" style="13" customWidth="1"/>
    <col min="4671" max="4671" width="9.375" style="13" bestFit="1" customWidth="1"/>
    <col min="4672" max="4672" width="9.375" style="13" customWidth="1"/>
    <col min="4673" max="4673" width="9.375" style="13" bestFit="1" customWidth="1"/>
    <col min="4674" max="4674" width="9.375" style="13" customWidth="1"/>
    <col min="4675" max="4675" width="9.375" style="13" bestFit="1" customWidth="1"/>
    <col min="4676" max="4676" width="9.375" style="13" customWidth="1"/>
    <col min="4677" max="4862" width="9" style="13"/>
    <col min="4863" max="4863" width="3" style="13" customWidth="1"/>
    <col min="4864" max="4864" width="2.5" style="13" customWidth="1"/>
    <col min="4865" max="4865" width="0" style="13" hidden="1" customWidth="1"/>
    <col min="4866" max="4866" width="11" style="13" customWidth="1"/>
    <col min="4867" max="4876" width="6.25" style="13" customWidth="1"/>
    <col min="4877" max="4877" width="4.75" style="13" customWidth="1"/>
    <col min="4878" max="4878" width="0" style="13" hidden="1" customWidth="1"/>
    <col min="4879" max="4879" width="6.875" style="13" customWidth="1"/>
    <col min="4880" max="4880" width="0" style="13" hidden="1" customWidth="1"/>
    <col min="4881" max="4881" width="5.375" style="13" customWidth="1"/>
    <col min="4882" max="4882" width="6" style="13" customWidth="1"/>
    <col min="4883" max="4883" width="6.625" style="13" customWidth="1"/>
    <col min="4884" max="4884" width="5.375" style="13" customWidth="1"/>
    <col min="4885" max="4886" width="6.375" style="13" customWidth="1"/>
    <col min="4887" max="4888" width="5.375" style="13" customWidth="1"/>
    <col min="4889" max="4889" width="0" style="13" hidden="1" customWidth="1"/>
    <col min="4890" max="4890" width="5.375" style="13" customWidth="1"/>
    <col min="4891" max="4916" width="0" style="13" hidden="1" customWidth="1"/>
    <col min="4917" max="4917" width="9.375" style="13" customWidth="1"/>
    <col min="4918" max="4920" width="0" style="13" hidden="1" customWidth="1"/>
    <col min="4921" max="4921" width="7.5" style="13" customWidth="1"/>
    <col min="4922" max="4922" width="12.75" style="13" customWidth="1"/>
    <col min="4923" max="4923" width="9.375" style="13" bestFit="1" customWidth="1"/>
    <col min="4924" max="4924" width="9.375" style="13" customWidth="1"/>
    <col min="4925" max="4925" width="9.375" style="13" bestFit="1" customWidth="1"/>
    <col min="4926" max="4926" width="9.375" style="13" customWidth="1"/>
    <col min="4927" max="4927" width="9.375" style="13" bestFit="1" customWidth="1"/>
    <col min="4928" max="4928" width="9.375" style="13" customWidth="1"/>
    <col min="4929" max="4929" width="9.375" style="13" bestFit="1" customWidth="1"/>
    <col min="4930" max="4930" width="9.375" style="13" customWidth="1"/>
    <col min="4931" max="4931" width="9.375" style="13" bestFit="1" customWidth="1"/>
    <col min="4932" max="4932" width="9.375" style="13" customWidth="1"/>
    <col min="4933" max="5118" width="9" style="13"/>
    <col min="5119" max="5119" width="3" style="13" customWidth="1"/>
    <col min="5120" max="5120" width="2.5" style="13" customWidth="1"/>
    <col min="5121" max="5121" width="0" style="13" hidden="1" customWidth="1"/>
    <col min="5122" max="5122" width="11" style="13" customWidth="1"/>
    <col min="5123" max="5132" width="6.25" style="13" customWidth="1"/>
    <col min="5133" max="5133" width="4.75" style="13" customWidth="1"/>
    <col min="5134" max="5134" width="0" style="13" hidden="1" customWidth="1"/>
    <col min="5135" max="5135" width="6.875" style="13" customWidth="1"/>
    <col min="5136" max="5136" width="0" style="13" hidden="1" customWidth="1"/>
    <col min="5137" max="5137" width="5.375" style="13" customWidth="1"/>
    <col min="5138" max="5138" width="6" style="13" customWidth="1"/>
    <col min="5139" max="5139" width="6.625" style="13" customWidth="1"/>
    <col min="5140" max="5140" width="5.375" style="13" customWidth="1"/>
    <col min="5141" max="5142" width="6.375" style="13" customWidth="1"/>
    <col min="5143" max="5144" width="5.375" style="13" customWidth="1"/>
    <col min="5145" max="5145" width="0" style="13" hidden="1" customWidth="1"/>
    <col min="5146" max="5146" width="5.375" style="13" customWidth="1"/>
    <col min="5147" max="5172" width="0" style="13" hidden="1" customWidth="1"/>
    <col min="5173" max="5173" width="9.375" style="13" customWidth="1"/>
    <col min="5174" max="5176" width="0" style="13" hidden="1" customWidth="1"/>
    <col min="5177" max="5177" width="7.5" style="13" customWidth="1"/>
    <col min="5178" max="5178" width="12.75" style="13" customWidth="1"/>
    <col min="5179" max="5179" width="9.375" style="13" bestFit="1" customWidth="1"/>
    <col min="5180" max="5180" width="9.375" style="13" customWidth="1"/>
    <col min="5181" max="5181" width="9.375" style="13" bestFit="1" customWidth="1"/>
    <col min="5182" max="5182" width="9.375" style="13" customWidth="1"/>
    <col min="5183" max="5183" width="9.375" style="13" bestFit="1" customWidth="1"/>
    <col min="5184" max="5184" width="9.375" style="13" customWidth="1"/>
    <col min="5185" max="5185" width="9.375" style="13" bestFit="1" customWidth="1"/>
    <col min="5186" max="5186" width="9.375" style="13" customWidth="1"/>
    <col min="5187" max="5187" width="9.375" style="13" bestFit="1" customWidth="1"/>
    <col min="5188" max="5188" width="9.375" style="13" customWidth="1"/>
    <col min="5189" max="5374" width="9" style="13"/>
    <col min="5375" max="5375" width="3" style="13" customWidth="1"/>
    <col min="5376" max="5376" width="2.5" style="13" customWidth="1"/>
    <col min="5377" max="5377" width="0" style="13" hidden="1" customWidth="1"/>
    <col min="5378" max="5378" width="11" style="13" customWidth="1"/>
    <col min="5379" max="5388" width="6.25" style="13" customWidth="1"/>
    <col min="5389" max="5389" width="4.75" style="13" customWidth="1"/>
    <col min="5390" max="5390" width="0" style="13" hidden="1" customWidth="1"/>
    <col min="5391" max="5391" width="6.875" style="13" customWidth="1"/>
    <col min="5392" max="5392" width="0" style="13" hidden="1" customWidth="1"/>
    <col min="5393" max="5393" width="5.375" style="13" customWidth="1"/>
    <col min="5394" max="5394" width="6" style="13" customWidth="1"/>
    <col min="5395" max="5395" width="6.625" style="13" customWidth="1"/>
    <col min="5396" max="5396" width="5.375" style="13" customWidth="1"/>
    <col min="5397" max="5398" width="6.375" style="13" customWidth="1"/>
    <col min="5399" max="5400" width="5.375" style="13" customWidth="1"/>
    <col min="5401" max="5401" width="0" style="13" hidden="1" customWidth="1"/>
    <col min="5402" max="5402" width="5.375" style="13" customWidth="1"/>
    <col min="5403" max="5428" width="0" style="13" hidden="1" customWidth="1"/>
    <col min="5429" max="5429" width="9.375" style="13" customWidth="1"/>
    <col min="5430" max="5432" width="0" style="13" hidden="1" customWidth="1"/>
    <col min="5433" max="5433" width="7.5" style="13" customWidth="1"/>
    <col min="5434" max="5434" width="12.75" style="13" customWidth="1"/>
    <col min="5435" max="5435" width="9.375" style="13" bestFit="1" customWidth="1"/>
    <col min="5436" max="5436" width="9.375" style="13" customWidth="1"/>
    <col min="5437" max="5437" width="9.375" style="13" bestFit="1" customWidth="1"/>
    <col min="5438" max="5438" width="9.375" style="13" customWidth="1"/>
    <col min="5439" max="5439" width="9.375" style="13" bestFit="1" customWidth="1"/>
    <col min="5440" max="5440" width="9.375" style="13" customWidth="1"/>
    <col min="5441" max="5441" width="9.375" style="13" bestFit="1" customWidth="1"/>
    <col min="5442" max="5442" width="9.375" style="13" customWidth="1"/>
    <col min="5443" max="5443" width="9.375" style="13" bestFit="1" customWidth="1"/>
    <col min="5444" max="5444" width="9.375" style="13" customWidth="1"/>
    <col min="5445" max="5630" width="9" style="13"/>
    <col min="5631" max="5631" width="3" style="13" customWidth="1"/>
    <col min="5632" max="5632" width="2.5" style="13" customWidth="1"/>
    <col min="5633" max="5633" width="0" style="13" hidden="1" customWidth="1"/>
    <col min="5634" max="5634" width="11" style="13" customWidth="1"/>
    <col min="5635" max="5644" width="6.25" style="13" customWidth="1"/>
    <col min="5645" max="5645" width="4.75" style="13" customWidth="1"/>
    <col min="5646" max="5646" width="0" style="13" hidden="1" customWidth="1"/>
    <col min="5647" max="5647" width="6.875" style="13" customWidth="1"/>
    <col min="5648" max="5648" width="0" style="13" hidden="1" customWidth="1"/>
    <col min="5649" max="5649" width="5.375" style="13" customWidth="1"/>
    <col min="5650" max="5650" width="6" style="13" customWidth="1"/>
    <col min="5651" max="5651" width="6.625" style="13" customWidth="1"/>
    <col min="5652" max="5652" width="5.375" style="13" customWidth="1"/>
    <col min="5653" max="5654" width="6.375" style="13" customWidth="1"/>
    <col min="5655" max="5656" width="5.375" style="13" customWidth="1"/>
    <col min="5657" max="5657" width="0" style="13" hidden="1" customWidth="1"/>
    <col min="5658" max="5658" width="5.375" style="13" customWidth="1"/>
    <col min="5659" max="5684" width="0" style="13" hidden="1" customWidth="1"/>
    <col min="5685" max="5685" width="9.375" style="13" customWidth="1"/>
    <col min="5686" max="5688" width="0" style="13" hidden="1" customWidth="1"/>
    <col min="5689" max="5689" width="7.5" style="13" customWidth="1"/>
    <col min="5690" max="5690" width="12.75" style="13" customWidth="1"/>
    <col min="5691" max="5691" width="9.375" style="13" bestFit="1" customWidth="1"/>
    <col min="5692" max="5692" width="9.375" style="13" customWidth="1"/>
    <col min="5693" max="5693" width="9.375" style="13" bestFit="1" customWidth="1"/>
    <col min="5694" max="5694" width="9.375" style="13" customWidth="1"/>
    <col min="5695" max="5695" width="9.375" style="13" bestFit="1" customWidth="1"/>
    <col min="5696" max="5696" width="9.375" style="13" customWidth="1"/>
    <col min="5697" max="5697" width="9.375" style="13" bestFit="1" customWidth="1"/>
    <col min="5698" max="5698" width="9.375" style="13" customWidth="1"/>
    <col min="5699" max="5699" width="9.375" style="13" bestFit="1" customWidth="1"/>
    <col min="5700" max="5700" width="9.375" style="13" customWidth="1"/>
    <col min="5701" max="5886" width="9" style="13"/>
    <col min="5887" max="5887" width="3" style="13" customWidth="1"/>
    <col min="5888" max="5888" width="2.5" style="13" customWidth="1"/>
    <col min="5889" max="5889" width="0" style="13" hidden="1" customWidth="1"/>
    <col min="5890" max="5890" width="11" style="13" customWidth="1"/>
    <col min="5891" max="5900" width="6.25" style="13" customWidth="1"/>
    <col min="5901" max="5901" width="4.75" style="13" customWidth="1"/>
    <col min="5902" max="5902" width="0" style="13" hidden="1" customWidth="1"/>
    <col min="5903" max="5903" width="6.875" style="13" customWidth="1"/>
    <col min="5904" max="5904" width="0" style="13" hidden="1" customWidth="1"/>
    <col min="5905" max="5905" width="5.375" style="13" customWidth="1"/>
    <col min="5906" max="5906" width="6" style="13" customWidth="1"/>
    <col min="5907" max="5907" width="6.625" style="13" customWidth="1"/>
    <col min="5908" max="5908" width="5.375" style="13" customWidth="1"/>
    <col min="5909" max="5910" width="6.375" style="13" customWidth="1"/>
    <col min="5911" max="5912" width="5.375" style="13" customWidth="1"/>
    <col min="5913" max="5913" width="0" style="13" hidden="1" customWidth="1"/>
    <col min="5914" max="5914" width="5.375" style="13" customWidth="1"/>
    <col min="5915" max="5940" width="0" style="13" hidden="1" customWidth="1"/>
    <col min="5941" max="5941" width="9.375" style="13" customWidth="1"/>
    <col min="5942" max="5944" width="0" style="13" hidden="1" customWidth="1"/>
    <col min="5945" max="5945" width="7.5" style="13" customWidth="1"/>
    <col min="5946" max="5946" width="12.75" style="13" customWidth="1"/>
    <col min="5947" max="5947" width="9.375" style="13" bestFit="1" customWidth="1"/>
    <col min="5948" max="5948" width="9.375" style="13" customWidth="1"/>
    <col min="5949" max="5949" width="9.375" style="13" bestFit="1" customWidth="1"/>
    <col min="5950" max="5950" width="9.375" style="13" customWidth="1"/>
    <col min="5951" max="5951" width="9.375" style="13" bestFit="1" customWidth="1"/>
    <col min="5952" max="5952" width="9.375" style="13" customWidth="1"/>
    <col min="5953" max="5953" width="9.375" style="13" bestFit="1" customWidth="1"/>
    <col min="5954" max="5954" width="9.375" style="13" customWidth="1"/>
    <col min="5955" max="5955" width="9.375" style="13" bestFit="1" customWidth="1"/>
    <col min="5956" max="5956" width="9.375" style="13" customWidth="1"/>
    <col min="5957" max="6142" width="9" style="13"/>
    <col min="6143" max="6143" width="3" style="13" customWidth="1"/>
    <col min="6144" max="6144" width="2.5" style="13" customWidth="1"/>
    <col min="6145" max="6145" width="0" style="13" hidden="1" customWidth="1"/>
    <col min="6146" max="6146" width="11" style="13" customWidth="1"/>
    <col min="6147" max="6156" width="6.25" style="13" customWidth="1"/>
    <col min="6157" max="6157" width="4.75" style="13" customWidth="1"/>
    <col min="6158" max="6158" width="0" style="13" hidden="1" customWidth="1"/>
    <col min="6159" max="6159" width="6.875" style="13" customWidth="1"/>
    <col min="6160" max="6160" width="0" style="13" hidden="1" customWidth="1"/>
    <col min="6161" max="6161" width="5.375" style="13" customWidth="1"/>
    <col min="6162" max="6162" width="6" style="13" customWidth="1"/>
    <col min="6163" max="6163" width="6.625" style="13" customWidth="1"/>
    <col min="6164" max="6164" width="5.375" style="13" customWidth="1"/>
    <col min="6165" max="6166" width="6.375" style="13" customWidth="1"/>
    <col min="6167" max="6168" width="5.375" style="13" customWidth="1"/>
    <col min="6169" max="6169" width="0" style="13" hidden="1" customWidth="1"/>
    <col min="6170" max="6170" width="5.375" style="13" customWidth="1"/>
    <col min="6171" max="6196" width="0" style="13" hidden="1" customWidth="1"/>
    <col min="6197" max="6197" width="9.375" style="13" customWidth="1"/>
    <col min="6198" max="6200" width="0" style="13" hidden="1" customWidth="1"/>
    <col min="6201" max="6201" width="7.5" style="13" customWidth="1"/>
    <col min="6202" max="6202" width="12.75" style="13" customWidth="1"/>
    <col min="6203" max="6203" width="9.375" style="13" bestFit="1" customWidth="1"/>
    <col min="6204" max="6204" width="9.375" style="13" customWidth="1"/>
    <col min="6205" max="6205" width="9.375" style="13" bestFit="1" customWidth="1"/>
    <col min="6206" max="6206" width="9.375" style="13" customWidth="1"/>
    <col min="6207" max="6207" width="9.375" style="13" bestFit="1" customWidth="1"/>
    <col min="6208" max="6208" width="9.375" style="13" customWidth="1"/>
    <col min="6209" max="6209" width="9.375" style="13" bestFit="1" customWidth="1"/>
    <col min="6210" max="6210" width="9.375" style="13" customWidth="1"/>
    <col min="6211" max="6211" width="9.375" style="13" bestFit="1" customWidth="1"/>
    <col min="6212" max="6212" width="9.375" style="13" customWidth="1"/>
    <col min="6213" max="6398" width="9" style="13"/>
    <col min="6399" max="6399" width="3" style="13" customWidth="1"/>
    <col min="6400" max="6400" width="2.5" style="13" customWidth="1"/>
    <col min="6401" max="6401" width="0" style="13" hidden="1" customWidth="1"/>
    <col min="6402" max="6402" width="11" style="13" customWidth="1"/>
    <col min="6403" max="6412" width="6.25" style="13" customWidth="1"/>
    <col min="6413" max="6413" width="4.75" style="13" customWidth="1"/>
    <col min="6414" max="6414" width="0" style="13" hidden="1" customWidth="1"/>
    <col min="6415" max="6415" width="6.875" style="13" customWidth="1"/>
    <col min="6416" max="6416" width="0" style="13" hidden="1" customWidth="1"/>
    <col min="6417" max="6417" width="5.375" style="13" customWidth="1"/>
    <col min="6418" max="6418" width="6" style="13" customWidth="1"/>
    <col min="6419" max="6419" width="6.625" style="13" customWidth="1"/>
    <col min="6420" max="6420" width="5.375" style="13" customWidth="1"/>
    <col min="6421" max="6422" width="6.375" style="13" customWidth="1"/>
    <col min="6423" max="6424" width="5.375" style="13" customWidth="1"/>
    <col min="6425" max="6425" width="0" style="13" hidden="1" customWidth="1"/>
    <col min="6426" max="6426" width="5.375" style="13" customWidth="1"/>
    <col min="6427" max="6452" width="0" style="13" hidden="1" customWidth="1"/>
    <col min="6453" max="6453" width="9.375" style="13" customWidth="1"/>
    <col min="6454" max="6456" width="0" style="13" hidden="1" customWidth="1"/>
    <col min="6457" max="6457" width="7.5" style="13" customWidth="1"/>
    <col min="6458" max="6458" width="12.75" style="13" customWidth="1"/>
    <col min="6459" max="6459" width="9.375" style="13" bestFit="1" customWidth="1"/>
    <col min="6460" max="6460" width="9.375" style="13" customWidth="1"/>
    <col min="6461" max="6461" width="9.375" style="13" bestFit="1" customWidth="1"/>
    <col min="6462" max="6462" width="9.375" style="13" customWidth="1"/>
    <col min="6463" max="6463" width="9.375" style="13" bestFit="1" customWidth="1"/>
    <col min="6464" max="6464" width="9.375" style="13" customWidth="1"/>
    <col min="6465" max="6465" width="9.375" style="13" bestFit="1" customWidth="1"/>
    <col min="6466" max="6466" width="9.375" style="13" customWidth="1"/>
    <col min="6467" max="6467" width="9.375" style="13" bestFit="1" customWidth="1"/>
    <col min="6468" max="6468" width="9.375" style="13" customWidth="1"/>
    <col min="6469" max="6654" width="9" style="13"/>
    <col min="6655" max="6655" width="3" style="13" customWidth="1"/>
    <col min="6656" max="6656" width="2.5" style="13" customWidth="1"/>
    <col min="6657" max="6657" width="0" style="13" hidden="1" customWidth="1"/>
    <col min="6658" max="6658" width="11" style="13" customWidth="1"/>
    <col min="6659" max="6668" width="6.25" style="13" customWidth="1"/>
    <col min="6669" max="6669" width="4.75" style="13" customWidth="1"/>
    <col min="6670" max="6670" width="0" style="13" hidden="1" customWidth="1"/>
    <col min="6671" max="6671" width="6.875" style="13" customWidth="1"/>
    <col min="6672" max="6672" width="0" style="13" hidden="1" customWidth="1"/>
    <col min="6673" max="6673" width="5.375" style="13" customWidth="1"/>
    <col min="6674" max="6674" width="6" style="13" customWidth="1"/>
    <col min="6675" max="6675" width="6.625" style="13" customWidth="1"/>
    <col min="6676" max="6676" width="5.375" style="13" customWidth="1"/>
    <col min="6677" max="6678" width="6.375" style="13" customWidth="1"/>
    <col min="6679" max="6680" width="5.375" style="13" customWidth="1"/>
    <col min="6681" max="6681" width="0" style="13" hidden="1" customWidth="1"/>
    <col min="6682" max="6682" width="5.375" style="13" customWidth="1"/>
    <col min="6683" max="6708" width="0" style="13" hidden="1" customWidth="1"/>
    <col min="6709" max="6709" width="9.375" style="13" customWidth="1"/>
    <col min="6710" max="6712" width="0" style="13" hidden="1" customWidth="1"/>
    <col min="6713" max="6713" width="7.5" style="13" customWidth="1"/>
    <col min="6714" max="6714" width="12.75" style="13" customWidth="1"/>
    <col min="6715" max="6715" width="9.375" style="13" bestFit="1" customWidth="1"/>
    <col min="6716" max="6716" width="9.375" style="13" customWidth="1"/>
    <col min="6717" max="6717" width="9.375" style="13" bestFit="1" customWidth="1"/>
    <col min="6718" max="6718" width="9.375" style="13" customWidth="1"/>
    <col min="6719" max="6719" width="9.375" style="13" bestFit="1" customWidth="1"/>
    <col min="6720" max="6720" width="9.375" style="13" customWidth="1"/>
    <col min="6721" max="6721" width="9.375" style="13" bestFit="1" customWidth="1"/>
    <col min="6722" max="6722" width="9.375" style="13" customWidth="1"/>
    <col min="6723" max="6723" width="9.375" style="13" bestFit="1" customWidth="1"/>
    <col min="6724" max="6724" width="9.375" style="13" customWidth="1"/>
    <col min="6725" max="6910" width="9" style="13"/>
    <col min="6911" max="6911" width="3" style="13" customWidth="1"/>
    <col min="6912" max="6912" width="2.5" style="13" customWidth="1"/>
    <col min="6913" max="6913" width="0" style="13" hidden="1" customWidth="1"/>
    <col min="6914" max="6914" width="11" style="13" customWidth="1"/>
    <col min="6915" max="6924" width="6.25" style="13" customWidth="1"/>
    <col min="6925" max="6925" width="4.75" style="13" customWidth="1"/>
    <col min="6926" max="6926" width="0" style="13" hidden="1" customWidth="1"/>
    <col min="6927" max="6927" width="6.875" style="13" customWidth="1"/>
    <col min="6928" max="6928" width="0" style="13" hidden="1" customWidth="1"/>
    <col min="6929" max="6929" width="5.375" style="13" customWidth="1"/>
    <col min="6930" max="6930" width="6" style="13" customWidth="1"/>
    <col min="6931" max="6931" width="6.625" style="13" customWidth="1"/>
    <col min="6932" max="6932" width="5.375" style="13" customWidth="1"/>
    <col min="6933" max="6934" width="6.375" style="13" customWidth="1"/>
    <col min="6935" max="6936" width="5.375" style="13" customWidth="1"/>
    <col min="6937" max="6937" width="0" style="13" hidden="1" customWidth="1"/>
    <col min="6938" max="6938" width="5.375" style="13" customWidth="1"/>
    <col min="6939" max="6964" width="0" style="13" hidden="1" customWidth="1"/>
    <col min="6965" max="6965" width="9.375" style="13" customWidth="1"/>
    <col min="6966" max="6968" width="0" style="13" hidden="1" customWidth="1"/>
    <col min="6969" max="6969" width="7.5" style="13" customWidth="1"/>
    <col min="6970" max="6970" width="12.75" style="13" customWidth="1"/>
    <col min="6971" max="6971" width="9.375" style="13" bestFit="1" customWidth="1"/>
    <col min="6972" max="6972" width="9.375" style="13" customWidth="1"/>
    <col min="6973" max="6973" width="9.375" style="13" bestFit="1" customWidth="1"/>
    <col min="6974" max="6974" width="9.375" style="13" customWidth="1"/>
    <col min="6975" max="6975" width="9.375" style="13" bestFit="1" customWidth="1"/>
    <col min="6976" max="6976" width="9.375" style="13" customWidth="1"/>
    <col min="6977" max="6977" width="9.375" style="13" bestFit="1" customWidth="1"/>
    <col min="6978" max="6978" width="9.375" style="13" customWidth="1"/>
    <col min="6979" max="6979" width="9.375" style="13" bestFit="1" customWidth="1"/>
    <col min="6980" max="6980" width="9.375" style="13" customWidth="1"/>
    <col min="6981" max="7166" width="9" style="13"/>
    <col min="7167" max="7167" width="3" style="13" customWidth="1"/>
    <col min="7168" max="7168" width="2.5" style="13" customWidth="1"/>
    <col min="7169" max="7169" width="0" style="13" hidden="1" customWidth="1"/>
    <col min="7170" max="7170" width="11" style="13" customWidth="1"/>
    <col min="7171" max="7180" width="6.25" style="13" customWidth="1"/>
    <col min="7181" max="7181" width="4.75" style="13" customWidth="1"/>
    <col min="7182" max="7182" width="0" style="13" hidden="1" customWidth="1"/>
    <col min="7183" max="7183" width="6.875" style="13" customWidth="1"/>
    <col min="7184" max="7184" width="0" style="13" hidden="1" customWidth="1"/>
    <col min="7185" max="7185" width="5.375" style="13" customWidth="1"/>
    <col min="7186" max="7186" width="6" style="13" customWidth="1"/>
    <col min="7187" max="7187" width="6.625" style="13" customWidth="1"/>
    <col min="7188" max="7188" width="5.375" style="13" customWidth="1"/>
    <col min="7189" max="7190" width="6.375" style="13" customWidth="1"/>
    <col min="7191" max="7192" width="5.375" style="13" customWidth="1"/>
    <col min="7193" max="7193" width="0" style="13" hidden="1" customWidth="1"/>
    <col min="7194" max="7194" width="5.375" style="13" customWidth="1"/>
    <col min="7195" max="7220" width="0" style="13" hidden="1" customWidth="1"/>
    <col min="7221" max="7221" width="9.375" style="13" customWidth="1"/>
    <col min="7222" max="7224" width="0" style="13" hidden="1" customWidth="1"/>
    <col min="7225" max="7225" width="7.5" style="13" customWidth="1"/>
    <col min="7226" max="7226" width="12.75" style="13" customWidth="1"/>
    <col min="7227" max="7227" width="9.375" style="13" bestFit="1" customWidth="1"/>
    <col min="7228" max="7228" width="9.375" style="13" customWidth="1"/>
    <col min="7229" max="7229" width="9.375" style="13" bestFit="1" customWidth="1"/>
    <col min="7230" max="7230" width="9.375" style="13" customWidth="1"/>
    <col min="7231" max="7231" width="9.375" style="13" bestFit="1" customWidth="1"/>
    <col min="7232" max="7232" width="9.375" style="13" customWidth="1"/>
    <col min="7233" max="7233" width="9.375" style="13" bestFit="1" customWidth="1"/>
    <col min="7234" max="7234" width="9.375" style="13" customWidth="1"/>
    <col min="7235" max="7235" width="9.375" style="13" bestFit="1" customWidth="1"/>
    <col min="7236" max="7236" width="9.375" style="13" customWidth="1"/>
    <col min="7237" max="7422" width="9" style="13"/>
    <col min="7423" max="7423" width="3" style="13" customWidth="1"/>
    <col min="7424" max="7424" width="2.5" style="13" customWidth="1"/>
    <col min="7425" max="7425" width="0" style="13" hidden="1" customWidth="1"/>
    <col min="7426" max="7426" width="11" style="13" customWidth="1"/>
    <col min="7427" max="7436" width="6.25" style="13" customWidth="1"/>
    <col min="7437" max="7437" width="4.75" style="13" customWidth="1"/>
    <col min="7438" max="7438" width="0" style="13" hidden="1" customWidth="1"/>
    <col min="7439" max="7439" width="6.875" style="13" customWidth="1"/>
    <col min="7440" max="7440" width="0" style="13" hidden="1" customWidth="1"/>
    <col min="7441" max="7441" width="5.375" style="13" customWidth="1"/>
    <col min="7442" max="7442" width="6" style="13" customWidth="1"/>
    <col min="7443" max="7443" width="6.625" style="13" customWidth="1"/>
    <col min="7444" max="7444" width="5.375" style="13" customWidth="1"/>
    <col min="7445" max="7446" width="6.375" style="13" customWidth="1"/>
    <col min="7447" max="7448" width="5.375" style="13" customWidth="1"/>
    <col min="7449" max="7449" width="0" style="13" hidden="1" customWidth="1"/>
    <col min="7450" max="7450" width="5.375" style="13" customWidth="1"/>
    <col min="7451" max="7476" width="0" style="13" hidden="1" customWidth="1"/>
    <col min="7477" max="7477" width="9.375" style="13" customWidth="1"/>
    <col min="7478" max="7480" width="0" style="13" hidden="1" customWidth="1"/>
    <col min="7481" max="7481" width="7.5" style="13" customWidth="1"/>
    <col min="7482" max="7482" width="12.75" style="13" customWidth="1"/>
    <col min="7483" max="7483" width="9.375" style="13" bestFit="1" customWidth="1"/>
    <col min="7484" max="7484" width="9.375" style="13" customWidth="1"/>
    <col min="7485" max="7485" width="9.375" style="13" bestFit="1" customWidth="1"/>
    <col min="7486" max="7486" width="9.375" style="13" customWidth="1"/>
    <col min="7487" max="7487" width="9.375" style="13" bestFit="1" customWidth="1"/>
    <col min="7488" max="7488" width="9.375" style="13" customWidth="1"/>
    <col min="7489" max="7489" width="9.375" style="13" bestFit="1" customWidth="1"/>
    <col min="7490" max="7490" width="9.375" style="13" customWidth="1"/>
    <col min="7491" max="7491" width="9.375" style="13" bestFit="1" customWidth="1"/>
    <col min="7492" max="7492" width="9.375" style="13" customWidth="1"/>
    <col min="7493" max="7678" width="9" style="13"/>
    <col min="7679" max="7679" width="3" style="13" customWidth="1"/>
    <col min="7680" max="7680" width="2.5" style="13" customWidth="1"/>
    <col min="7681" max="7681" width="0" style="13" hidden="1" customWidth="1"/>
    <col min="7682" max="7682" width="11" style="13" customWidth="1"/>
    <col min="7683" max="7692" width="6.25" style="13" customWidth="1"/>
    <col min="7693" max="7693" width="4.75" style="13" customWidth="1"/>
    <col min="7694" max="7694" width="0" style="13" hidden="1" customWidth="1"/>
    <col min="7695" max="7695" width="6.875" style="13" customWidth="1"/>
    <col min="7696" max="7696" width="0" style="13" hidden="1" customWidth="1"/>
    <col min="7697" max="7697" width="5.375" style="13" customWidth="1"/>
    <col min="7698" max="7698" width="6" style="13" customWidth="1"/>
    <col min="7699" max="7699" width="6.625" style="13" customWidth="1"/>
    <col min="7700" max="7700" width="5.375" style="13" customWidth="1"/>
    <col min="7701" max="7702" width="6.375" style="13" customWidth="1"/>
    <col min="7703" max="7704" width="5.375" style="13" customWidth="1"/>
    <col min="7705" max="7705" width="0" style="13" hidden="1" customWidth="1"/>
    <col min="7706" max="7706" width="5.375" style="13" customWidth="1"/>
    <col min="7707" max="7732" width="0" style="13" hidden="1" customWidth="1"/>
    <col min="7733" max="7733" width="9.375" style="13" customWidth="1"/>
    <col min="7734" max="7736" width="0" style="13" hidden="1" customWidth="1"/>
    <col min="7737" max="7737" width="7.5" style="13" customWidth="1"/>
    <col min="7738" max="7738" width="12.75" style="13" customWidth="1"/>
    <col min="7739" max="7739" width="9.375" style="13" bestFit="1" customWidth="1"/>
    <col min="7740" max="7740" width="9.375" style="13" customWidth="1"/>
    <col min="7741" max="7741" width="9.375" style="13" bestFit="1" customWidth="1"/>
    <col min="7742" max="7742" width="9.375" style="13" customWidth="1"/>
    <col min="7743" max="7743" width="9.375" style="13" bestFit="1" customWidth="1"/>
    <col min="7744" max="7744" width="9.375" style="13" customWidth="1"/>
    <col min="7745" max="7745" width="9.375" style="13" bestFit="1" customWidth="1"/>
    <col min="7746" max="7746" width="9.375" style="13" customWidth="1"/>
    <col min="7747" max="7747" width="9.375" style="13" bestFit="1" customWidth="1"/>
    <col min="7748" max="7748" width="9.375" style="13" customWidth="1"/>
    <col min="7749" max="7934" width="9" style="13"/>
    <col min="7935" max="7935" width="3" style="13" customWidth="1"/>
    <col min="7936" max="7936" width="2.5" style="13" customWidth="1"/>
    <col min="7937" max="7937" width="0" style="13" hidden="1" customWidth="1"/>
    <col min="7938" max="7938" width="11" style="13" customWidth="1"/>
    <col min="7939" max="7948" width="6.25" style="13" customWidth="1"/>
    <col min="7949" max="7949" width="4.75" style="13" customWidth="1"/>
    <col min="7950" max="7950" width="0" style="13" hidden="1" customWidth="1"/>
    <col min="7951" max="7951" width="6.875" style="13" customWidth="1"/>
    <col min="7952" max="7952" width="0" style="13" hidden="1" customWidth="1"/>
    <col min="7953" max="7953" width="5.375" style="13" customWidth="1"/>
    <col min="7954" max="7954" width="6" style="13" customWidth="1"/>
    <col min="7955" max="7955" width="6.625" style="13" customWidth="1"/>
    <col min="7956" max="7956" width="5.375" style="13" customWidth="1"/>
    <col min="7957" max="7958" width="6.375" style="13" customWidth="1"/>
    <col min="7959" max="7960" width="5.375" style="13" customWidth="1"/>
    <col min="7961" max="7961" width="0" style="13" hidden="1" customWidth="1"/>
    <col min="7962" max="7962" width="5.375" style="13" customWidth="1"/>
    <col min="7963" max="7988" width="0" style="13" hidden="1" customWidth="1"/>
    <col min="7989" max="7989" width="9.375" style="13" customWidth="1"/>
    <col min="7990" max="7992" width="0" style="13" hidden="1" customWidth="1"/>
    <col min="7993" max="7993" width="7.5" style="13" customWidth="1"/>
    <col min="7994" max="7994" width="12.75" style="13" customWidth="1"/>
    <col min="7995" max="7995" width="9.375" style="13" bestFit="1" customWidth="1"/>
    <col min="7996" max="7996" width="9.375" style="13" customWidth="1"/>
    <col min="7997" max="7997" width="9.375" style="13" bestFit="1" customWidth="1"/>
    <col min="7998" max="7998" width="9.375" style="13" customWidth="1"/>
    <col min="7999" max="7999" width="9.375" style="13" bestFit="1" customWidth="1"/>
    <col min="8000" max="8000" width="9.375" style="13" customWidth="1"/>
    <col min="8001" max="8001" width="9.375" style="13" bestFit="1" customWidth="1"/>
    <col min="8002" max="8002" width="9.375" style="13" customWidth="1"/>
    <col min="8003" max="8003" width="9.375" style="13" bestFit="1" customWidth="1"/>
    <col min="8004" max="8004" width="9.375" style="13" customWidth="1"/>
    <col min="8005" max="8190" width="9" style="13"/>
    <col min="8191" max="8191" width="3" style="13" customWidth="1"/>
    <col min="8192" max="8192" width="2.5" style="13" customWidth="1"/>
    <col min="8193" max="8193" width="0" style="13" hidden="1" customWidth="1"/>
    <col min="8194" max="8194" width="11" style="13" customWidth="1"/>
    <col min="8195" max="8204" width="6.25" style="13" customWidth="1"/>
    <col min="8205" max="8205" width="4.75" style="13" customWidth="1"/>
    <col min="8206" max="8206" width="0" style="13" hidden="1" customWidth="1"/>
    <col min="8207" max="8207" width="6.875" style="13" customWidth="1"/>
    <col min="8208" max="8208" width="0" style="13" hidden="1" customWidth="1"/>
    <col min="8209" max="8209" width="5.375" style="13" customWidth="1"/>
    <col min="8210" max="8210" width="6" style="13" customWidth="1"/>
    <col min="8211" max="8211" width="6.625" style="13" customWidth="1"/>
    <col min="8212" max="8212" width="5.375" style="13" customWidth="1"/>
    <col min="8213" max="8214" width="6.375" style="13" customWidth="1"/>
    <col min="8215" max="8216" width="5.375" style="13" customWidth="1"/>
    <col min="8217" max="8217" width="0" style="13" hidden="1" customWidth="1"/>
    <col min="8218" max="8218" width="5.375" style="13" customWidth="1"/>
    <col min="8219" max="8244" width="0" style="13" hidden="1" customWidth="1"/>
    <col min="8245" max="8245" width="9.375" style="13" customWidth="1"/>
    <col min="8246" max="8248" width="0" style="13" hidden="1" customWidth="1"/>
    <col min="8249" max="8249" width="7.5" style="13" customWidth="1"/>
    <col min="8250" max="8250" width="12.75" style="13" customWidth="1"/>
    <col min="8251" max="8251" width="9.375" style="13" bestFit="1" customWidth="1"/>
    <col min="8252" max="8252" width="9.375" style="13" customWidth="1"/>
    <col min="8253" max="8253" width="9.375" style="13" bestFit="1" customWidth="1"/>
    <col min="8254" max="8254" width="9.375" style="13" customWidth="1"/>
    <col min="8255" max="8255" width="9.375" style="13" bestFit="1" customWidth="1"/>
    <col min="8256" max="8256" width="9.375" style="13" customWidth="1"/>
    <col min="8257" max="8257" width="9.375" style="13" bestFit="1" customWidth="1"/>
    <col min="8258" max="8258" width="9.375" style="13" customWidth="1"/>
    <col min="8259" max="8259" width="9.375" style="13" bestFit="1" customWidth="1"/>
    <col min="8260" max="8260" width="9.375" style="13" customWidth="1"/>
    <col min="8261" max="8446" width="9" style="13"/>
    <col min="8447" max="8447" width="3" style="13" customWidth="1"/>
    <col min="8448" max="8448" width="2.5" style="13" customWidth="1"/>
    <col min="8449" max="8449" width="0" style="13" hidden="1" customWidth="1"/>
    <col min="8450" max="8450" width="11" style="13" customWidth="1"/>
    <col min="8451" max="8460" width="6.25" style="13" customWidth="1"/>
    <col min="8461" max="8461" width="4.75" style="13" customWidth="1"/>
    <col min="8462" max="8462" width="0" style="13" hidden="1" customWidth="1"/>
    <col min="8463" max="8463" width="6.875" style="13" customWidth="1"/>
    <col min="8464" max="8464" width="0" style="13" hidden="1" customWidth="1"/>
    <col min="8465" max="8465" width="5.375" style="13" customWidth="1"/>
    <col min="8466" max="8466" width="6" style="13" customWidth="1"/>
    <col min="8467" max="8467" width="6.625" style="13" customWidth="1"/>
    <col min="8468" max="8468" width="5.375" style="13" customWidth="1"/>
    <col min="8469" max="8470" width="6.375" style="13" customWidth="1"/>
    <col min="8471" max="8472" width="5.375" style="13" customWidth="1"/>
    <col min="8473" max="8473" width="0" style="13" hidden="1" customWidth="1"/>
    <col min="8474" max="8474" width="5.375" style="13" customWidth="1"/>
    <col min="8475" max="8500" width="0" style="13" hidden="1" customWidth="1"/>
    <col min="8501" max="8501" width="9.375" style="13" customWidth="1"/>
    <col min="8502" max="8504" width="0" style="13" hidden="1" customWidth="1"/>
    <col min="8505" max="8505" width="7.5" style="13" customWidth="1"/>
    <col min="8506" max="8506" width="12.75" style="13" customWidth="1"/>
    <col min="8507" max="8507" width="9.375" style="13" bestFit="1" customWidth="1"/>
    <col min="8508" max="8508" width="9.375" style="13" customWidth="1"/>
    <col min="8509" max="8509" width="9.375" style="13" bestFit="1" customWidth="1"/>
    <col min="8510" max="8510" width="9.375" style="13" customWidth="1"/>
    <col min="8511" max="8511" width="9.375" style="13" bestFit="1" customWidth="1"/>
    <col min="8512" max="8512" width="9.375" style="13" customWidth="1"/>
    <col min="8513" max="8513" width="9.375" style="13" bestFit="1" customWidth="1"/>
    <col min="8514" max="8514" width="9.375" style="13" customWidth="1"/>
    <col min="8515" max="8515" width="9.375" style="13" bestFit="1" customWidth="1"/>
    <col min="8516" max="8516" width="9.375" style="13" customWidth="1"/>
    <col min="8517" max="8702" width="9" style="13"/>
    <col min="8703" max="8703" width="3" style="13" customWidth="1"/>
    <col min="8704" max="8704" width="2.5" style="13" customWidth="1"/>
    <col min="8705" max="8705" width="0" style="13" hidden="1" customWidth="1"/>
    <col min="8706" max="8706" width="11" style="13" customWidth="1"/>
    <col min="8707" max="8716" width="6.25" style="13" customWidth="1"/>
    <col min="8717" max="8717" width="4.75" style="13" customWidth="1"/>
    <col min="8718" max="8718" width="0" style="13" hidden="1" customWidth="1"/>
    <col min="8719" max="8719" width="6.875" style="13" customWidth="1"/>
    <col min="8720" max="8720" width="0" style="13" hidden="1" customWidth="1"/>
    <col min="8721" max="8721" width="5.375" style="13" customWidth="1"/>
    <col min="8722" max="8722" width="6" style="13" customWidth="1"/>
    <col min="8723" max="8723" width="6.625" style="13" customWidth="1"/>
    <col min="8724" max="8724" width="5.375" style="13" customWidth="1"/>
    <col min="8725" max="8726" width="6.375" style="13" customWidth="1"/>
    <col min="8727" max="8728" width="5.375" style="13" customWidth="1"/>
    <col min="8729" max="8729" width="0" style="13" hidden="1" customWidth="1"/>
    <col min="8730" max="8730" width="5.375" style="13" customWidth="1"/>
    <col min="8731" max="8756" width="0" style="13" hidden="1" customWidth="1"/>
    <col min="8757" max="8757" width="9.375" style="13" customWidth="1"/>
    <col min="8758" max="8760" width="0" style="13" hidden="1" customWidth="1"/>
    <col min="8761" max="8761" width="7.5" style="13" customWidth="1"/>
    <col min="8762" max="8762" width="12.75" style="13" customWidth="1"/>
    <col min="8763" max="8763" width="9.375" style="13" bestFit="1" customWidth="1"/>
    <col min="8764" max="8764" width="9.375" style="13" customWidth="1"/>
    <col min="8765" max="8765" width="9.375" style="13" bestFit="1" customWidth="1"/>
    <col min="8766" max="8766" width="9.375" style="13" customWidth="1"/>
    <col min="8767" max="8767" width="9.375" style="13" bestFit="1" customWidth="1"/>
    <col min="8768" max="8768" width="9.375" style="13" customWidth="1"/>
    <col min="8769" max="8769" width="9.375" style="13" bestFit="1" customWidth="1"/>
    <col min="8770" max="8770" width="9.375" style="13" customWidth="1"/>
    <col min="8771" max="8771" width="9.375" style="13" bestFit="1" customWidth="1"/>
    <col min="8772" max="8772" width="9.375" style="13" customWidth="1"/>
    <col min="8773" max="8958" width="9" style="13"/>
    <col min="8959" max="8959" width="3" style="13" customWidth="1"/>
    <col min="8960" max="8960" width="2.5" style="13" customWidth="1"/>
    <col min="8961" max="8961" width="0" style="13" hidden="1" customWidth="1"/>
    <col min="8962" max="8962" width="11" style="13" customWidth="1"/>
    <col min="8963" max="8972" width="6.25" style="13" customWidth="1"/>
    <col min="8973" max="8973" width="4.75" style="13" customWidth="1"/>
    <col min="8974" max="8974" width="0" style="13" hidden="1" customWidth="1"/>
    <col min="8975" max="8975" width="6.875" style="13" customWidth="1"/>
    <col min="8976" max="8976" width="0" style="13" hidden="1" customWidth="1"/>
    <col min="8977" max="8977" width="5.375" style="13" customWidth="1"/>
    <col min="8978" max="8978" width="6" style="13" customWidth="1"/>
    <col min="8979" max="8979" width="6.625" style="13" customWidth="1"/>
    <col min="8980" max="8980" width="5.375" style="13" customWidth="1"/>
    <col min="8981" max="8982" width="6.375" style="13" customWidth="1"/>
    <col min="8983" max="8984" width="5.375" style="13" customWidth="1"/>
    <col min="8985" max="8985" width="0" style="13" hidden="1" customWidth="1"/>
    <col min="8986" max="8986" width="5.375" style="13" customWidth="1"/>
    <col min="8987" max="9012" width="0" style="13" hidden="1" customWidth="1"/>
    <col min="9013" max="9013" width="9.375" style="13" customWidth="1"/>
    <col min="9014" max="9016" width="0" style="13" hidden="1" customWidth="1"/>
    <col min="9017" max="9017" width="7.5" style="13" customWidth="1"/>
    <col min="9018" max="9018" width="12.75" style="13" customWidth="1"/>
    <col min="9019" max="9019" width="9.375" style="13" bestFit="1" customWidth="1"/>
    <col min="9020" max="9020" width="9.375" style="13" customWidth="1"/>
    <col min="9021" max="9021" width="9.375" style="13" bestFit="1" customWidth="1"/>
    <col min="9022" max="9022" width="9.375" style="13" customWidth="1"/>
    <col min="9023" max="9023" width="9.375" style="13" bestFit="1" customWidth="1"/>
    <col min="9024" max="9024" width="9.375" style="13" customWidth="1"/>
    <col min="9025" max="9025" width="9.375" style="13" bestFit="1" customWidth="1"/>
    <col min="9026" max="9026" width="9.375" style="13" customWidth="1"/>
    <col min="9027" max="9027" width="9.375" style="13" bestFit="1" customWidth="1"/>
    <col min="9028" max="9028" width="9.375" style="13" customWidth="1"/>
    <col min="9029" max="9214" width="9" style="13"/>
    <col min="9215" max="9215" width="3" style="13" customWidth="1"/>
    <col min="9216" max="9216" width="2.5" style="13" customWidth="1"/>
    <col min="9217" max="9217" width="0" style="13" hidden="1" customWidth="1"/>
    <col min="9218" max="9218" width="11" style="13" customWidth="1"/>
    <col min="9219" max="9228" width="6.25" style="13" customWidth="1"/>
    <col min="9229" max="9229" width="4.75" style="13" customWidth="1"/>
    <col min="9230" max="9230" width="0" style="13" hidden="1" customWidth="1"/>
    <col min="9231" max="9231" width="6.875" style="13" customWidth="1"/>
    <col min="9232" max="9232" width="0" style="13" hidden="1" customWidth="1"/>
    <col min="9233" max="9233" width="5.375" style="13" customWidth="1"/>
    <col min="9234" max="9234" width="6" style="13" customWidth="1"/>
    <col min="9235" max="9235" width="6.625" style="13" customWidth="1"/>
    <col min="9236" max="9236" width="5.375" style="13" customWidth="1"/>
    <col min="9237" max="9238" width="6.375" style="13" customWidth="1"/>
    <col min="9239" max="9240" width="5.375" style="13" customWidth="1"/>
    <col min="9241" max="9241" width="0" style="13" hidden="1" customWidth="1"/>
    <col min="9242" max="9242" width="5.375" style="13" customWidth="1"/>
    <col min="9243" max="9268" width="0" style="13" hidden="1" customWidth="1"/>
    <col min="9269" max="9269" width="9.375" style="13" customWidth="1"/>
    <col min="9270" max="9272" width="0" style="13" hidden="1" customWidth="1"/>
    <col min="9273" max="9273" width="7.5" style="13" customWidth="1"/>
    <col min="9274" max="9274" width="12.75" style="13" customWidth="1"/>
    <col min="9275" max="9275" width="9.375" style="13" bestFit="1" customWidth="1"/>
    <col min="9276" max="9276" width="9.375" style="13" customWidth="1"/>
    <col min="9277" max="9277" width="9.375" style="13" bestFit="1" customWidth="1"/>
    <col min="9278" max="9278" width="9.375" style="13" customWidth="1"/>
    <col min="9279" max="9279" width="9.375" style="13" bestFit="1" customWidth="1"/>
    <col min="9280" max="9280" width="9.375" style="13" customWidth="1"/>
    <col min="9281" max="9281" width="9.375" style="13" bestFit="1" customWidth="1"/>
    <col min="9282" max="9282" width="9.375" style="13" customWidth="1"/>
    <col min="9283" max="9283" width="9.375" style="13" bestFit="1" customWidth="1"/>
    <col min="9284" max="9284" width="9.375" style="13" customWidth="1"/>
    <col min="9285" max="9470" width="9" style="13"/>
    <col min="9471" max="9471" width="3" style="13" customWidth="1"/>
    <col min="9472" max="9472" width="2.5" style="13" customWidth="1"/>
    <col min="9473" max="9473" width="0" style="13" hidden="1" customWidth="1"/>
    <col min="9474" max="9474" width="11" style="13" customWidth="1"/>
    <col min="9475" max="9484" width="6.25" style="13" customWidth="1"/>
    <col min="9485" max="9485" width="4.75" style="13" customWidth="1"/>
    <col min="9486" max="9486" width="0" style="13" hidden="1" customWidth="1"/>
    <col min="9487" max="9487" width="6.875" style="13" customWidth="1"/>
    <col min="9488" max="9488" width="0" style="13" hidden="1" customWidth="1"/>
    <col min="9489" max="9489" width="5.375" style="13" customWidth="1"/>
    <col min="9490" max="9490" width="6" style="13" customWidth="1"/>
    <col min="9491" max="9491" width="6.625" style="13" customWidth="1"/>
    <col min="9492" max="9492" width="5.375" style="13" customWidth="1"/>
    <col min="9493" max="9494" width="6.375" style="13" customWidth="1"/>
    <col min="9495" max="9496" width="5.375" style="13" customWidth="1"/>
    <col min="9497" max="9497" width="0" style="13" hidden="1" customWidth="1"/>
    <col min="9498" max="9498" width="5.375" style="13" customWidth="1"/>
    <col min="9499" max="9524" width="0" style="13" hidden="1" customWidth="1"/>
    <col min="9525" max="9525" width="9.375" style="13" customWidth="1"/>
    <col min="9526" max="9528" width="0" style="13" hidden="1" customWidth="1"/>
    <col min="9529" max="9529" width="7.5" style="13" customWidth="1"/>
    <col min="9530" max="9530" width="12.75" style="13" customWidth="1"/>
    <col min="9531" max="9531" width="9.375" style="13" bestFit="1" customWidth="1"/>
    <col min="9532" max="9532" width="9.375" style="13" customWidth="1"/>
    <col min="9533" max="9533" width="9.375" style="13" bestFit="1" customWidth="1"/>
    <col min="9534" max="9534" width="9.375" style="13" customWidth="1"/>
    <col min="9535" max="9535" width="9.375" style="13" bestFit="1" customWidth="1"/>
    <col min="9536" max="9536" width="9.375" style="13" customWidth="1"/>
    <col min="9537" max="9537" width="9.375" style="13" bestFit="1" customWidth="1"/>
    <col min="9538" max="9538" width="9.375" style="13" customWidth="1"/>
    <col min="9539" max="9539" width="9.375" style="13" bestFit="1" customWidth="1"/>
    <col min="9540" max="9540" width="9.375" style="13" customWidth="1"/>
    <col min="9541" max="9726" width="9" style="13"/>
    <col min="9727" max="9727" width="3" style="13" customWidth="1"/>
    <col min="9728" max="9728" width="2.5" style="13" customWidth="1"/>
    <col min="9729" max="9729" width="0" style="13" hidden="1" customWidth="1"/>
    <col min="9730" max="9730" width="11" style="13" customWidth="1"/>
    <col min="9731" max="9740" width="6.25" style="13" customWidth="1"/>
    <col min="9741" max="9741" width="4.75" style="13" customWidth="1"/>
    <col min="9742" max="9742" width="0" style="13" hidden="1" customWidth="1"/>
    <col min="9743" max="9743" width="6.875" style="13" customWidth="1"/>
    <col min="9744" max="9744" width="0" style="13" hidden="1" customWidth="1"/>
    <col min="9745" max="9745" width="5.375" style="13" customWidth="1"/>
    <col min="9746" max="9746" width="6" style="13" customWidth="1"/>
    <col min="9747" max="9747" width="6.625" style="13" customWidth="1"/>
    <col min="9748" max="9748" width="5.375" style="13" customWidth="1"/>
    <col min="9749" max="9750" width="6.375" style="13" customWidth="1"/>
    <col min="9751" max="9752" width="5.375" style="13" customWidth="1"/>
    <col min="9753" max="9753" width="0" style="13" hidden="1" customWidth="1"/>
    <col min="9754" max="9754" width="5.375" style="13" customWidth="1"/>
    <col min="9755" max="9780" width="0" style="13" hidden="1" customWidth="1"/>
    <col min="9781" max="9781" width="9.375" style="13" customWidth="1"/>
    <col min="9782" max="9784" width="0" style="13" hidden="1" customWidth="1"/>
    <col min="9785" max="9785" width="7.5" style="13" customWidth="1"/>
    <col min="9786" max="9786" width="12.75" style="13" customWidth="1"/>
    <col min="9787" max="9787" width="9.375" style="13" bestFit="1" customWidth="1"/>
    <col min="9788" max="9788" width="9.375" style="13" customWidth="1"/>
    <col min="9789" max="9789" width="9.375" style="13" bestFit="1" customWidth="1"/>
    <col min="9790" max="9790" width="9.375" style="13" customWidth="1"/>
    <col min="9791" max="9791" width="9.375" style="13" bestFit="1" customWidth="1"/>
    <col min="9792" max="9792" width="9.375" style="13" customWidth="1"/>
    <col min="9793" max="9793" width="9.375" style="13" bestFit="1" customWidth="1"/>
    <col min="9794" max="9794" width="9.375" style="13" customWidth="1"/>
    <col min="9795" max="9795" width="9.375" style="13" bestFit="1" customWidth="1"/>
    <col min="9796" max="9796" width="9.375" style="13" customWidth="1"/>
    <col min="9797" max="9982" width="9" style="13"/>
    <col min="9983" max="9983" width="3" style="13" customWidth="1"/>
    <col min="9984" max="9984" width="2.5" style="13" customWidth="1"/>
    <col min="9985" max="9985" width="0" style="13" hidden="1" customWidth="1"/>
    <col min="9986" max="9986" width="11" style="13" customWidth="1"/>
    <col min="9987" max="9996" width="6.25" style="13" customWidth="1"/>
    <col min="9997" max="9997" width="4.75" style="13" customWidth="1"/>
    <col min="9998" max="9998" width="0" style="13" hidden="1" customWidth="1"/>
    <col min="9999" max="9999" width="6.875" style="13" customWidth="1"/>
    <col min="10000" max="10000" width="0" style="13" hidden="1" customWidth="1"/>
    <col min="10001" max="10001" width="5.375" style="13" customWidth="1"/>
    <col min="10002" max="10002" width="6" style="13" customWidth="1"/>
    <col min="10003" max="10003" width="6.625" style="13" customWidth="1"/>
    <col min="10004" max="10004" width="5.375" style="13" customWidth="1"/>
    <col min="10005" max="10006" width="6.375" style="13" customWidth="1"/>
    <col min="10007" max="10008" width="5.375" style="13" customWidth="1"/>
    <col min="10009" max="10009" width="0" style="13" hidden="1" customWidth="1"/>
    <col min="10010" max="10010" width="5.375" style="13" customWidth="1"/>
    <col min="10011" max="10036" width="0" style="13" hidden="1" customWidth="1"/>
    <col min="10037" max="10037" width="9.375" style="13" customWidth="1"/>
    <col min="10038" max="10040" width="0" style="13" hidden="1" customWidth="1"/>
    <col min="10041" max="10041" width="7.5" style="13" customWidth="1"/>
    <col min="10042" max="10042" width="12.75" style="13" customWidth="1"/>
    <col min="10043" max="10043" width="9.375" style="13" bestFit="1" customWidth="1"/>
    <col min="10044" max="10044" width="9.375" style="13" customWidth="1"/>
    <col min="10045" max="10045" width="9.375" style="13" bestFit="1" customWidth="1"/>
    <col min="10046" max="10046" width="9.375" style="13" customWidth="1"/>
    <col min="10047" max="10047" width="9.375" style="13" bestFit="1" customWidth="1"/>
    <col min="10048" max="10048" width="9.375" style="13" customWidth="1"/>
    <col min="10049" max="10049" width="9.375" style="13" bestFit="1" customWidth="1"/>
    <col min="10050" max="10050" width="9.375" style="13" customWidth="1"/>
    <col min="10051" max="10051" width="9.375" style="13" bestFit="1" customWidth="1"/>
    <col min="10052" max="10052" width="9.375" style="13" customWidth="1"/>
    <col min="10053" max="10238" width="9" style="13"/>
    <col min="10239" max="10239" width="3" style="13" customWidth="1"/>
    <col min="10240" max="10240" width="2.5" style="13" customWidth="1"/>
    <col min="10241" max="10241" width="0" style="13" hidden="1" customWidth="1"/>
    <col min="10242" max="10242" width="11" style="13" customWidth="1"/>
    <col min="10243" max="10252" width="6.25" style="13" customWidth="1"/>
    <col min="10253" max="10253" width="4.75" style="13" customWidth="1"/>
    <col min="10254" max="10254" width="0" style="13" hidden="1" customWidth="1"/>
    <col min="10255" max="10255" width="6.875" style="13" customWidth="1"/>
    <col min="10256" max="10256" width="0" style="13" hidden="1" customWidth="1"/>
    <col min="10257" max="10257" width="5.375" style="13" customWidth="1"/>
    <col min="10258" max="10258" width="6" style="13" customWidth="1"/>
    <col min="10259" max="10259" width="6.625" style="13" customWidth="1"/>
    <col min="10260" max="10260" width="5.375" style="13" customWidth="1"/>
    <col min="10261" max="10262" width="6.375" style="13" customWidth="1"/>
    <col min="10263" max="10264" width="5.375" style="13" customWidth="1"/>
    <col min="10265" max="10265" width="0" style="13" hidden="1" customWidth="1"/>
    <col min="10266" max="10266" width="5.375" style="13" customWidth="1"/>
    <col min="10267" max="10292" width="0" style="13" hidden="1" customWidth="1"/>
    <col min="10293" max="10293" width="9.375" style="13" customWidth="1"/>
    <col min="10294" max="10296" width="0" style="13" hidden="1" customWidth="1"/>
    <col min="10297" max="10297" width="7.5" style="13" customWidth="1"/>
    <col min="10298" max="10298" width="12.75" style="13" customWidth="1"/>
    <col min="10299" max="10299" width="9.375" style="13" bestFit="1" customWidth="1"/>
    <col min="10300" max="10300" width="9.375" style="13" customWidth="1"/>
    <col min="10301" max="10301" width="9.375" style="13" bestFit="1" customWidth="1"/>
    <col min="10302" max="10302" width="9.375" style="13" customWidth="1"/>
    <col min="10303" max="10303" width="9.375" style="13" bestFit="1" customWidth="1"/>
    <col min="10304" max="10304" width="9.375" style="13" customWidth="1"/>
    <col min="10305" max="10305" width="9.375" style="13" bestFit="1" customWidth="1"/>
    <col min="10306" max="10306" width="9.375" style="13" customWidth="1"/>
    <col min="10307" max="10307" width="9.375" style="13" bestFit="1" customWidth="1"/>
    <col min="10308" max="10308" width="9.375" style="13" customWidth="1"/>
    <col min="10309" max="10494" width="9" style="13"/>
    <col min="10495" max="10495" width="3" style="13" customWidth="1"/>
    <col min="10496" max="10496" width="2.5" style="13" customWidth="1"/>
    <col min="10497" max="10497" width="0" style="13" hidden="1" customWidth="1"/>
    <col min="10498" max="10498" width="11" style="13" customWidth="1"/>
    <col min="10499" max="10508" width="6.25" style="13" customWidth="1"/>
    <col min="10509" max="10509" width="4.75" style="13" customWidth="1"/>
    <col min="10510" max="10510" width="0" style="13" hidden="1" customWidth="1"/>
    <col min="10511" max="10511" width="6.875" style="13" customWidth="1"/>
    <col min="10512" max="10512" width="0" style="13" hidden="1" customWidth="1"/>
    <col min="10513" max="10513" width="5.375" style="13" customWidth="1"/>
    <col min="10514" max="10514" width="6" style="13" customWidth="1"/>
    <col min="10515" max="10515" width="6.625" style="13" customWidth="1"/>
    <col min="10516" max="10516" width="5.375" style="13" customWidth="1"/>
    <col min="10517" max="10518" width="6.375" style="13" customWidth="1"/>
    <col min="10519" max="10520" width="5.375" style="13" customWidth="1"/>
    <col min="10521" max="10521" width="0" style="13" hidden="1" customWidth="1"/>
    <col min="10522" max="10522" width="5.375" style="13" customWidth="1"/>
    <col min="10523" max="10548" width="0" style="13" hidden="1" customWidth="1"/>
    <col min="10549" max="10549" width="9.375" style="13" customWidth="1"/>
    <col min="10550" max="10552" width="0" style="13" hidden="1" customWidth="1"/>
    <col min="10553" max="10553" width="7.5" style="13" customWidth="1"/>
    <col min="10554" max="10554" width="12.75" style="13" customWidth="1"/>
    <col min="10555" max="10555" width="9.375" style="13" bestFit="1" customWidth="1"/>
    <col min="10556" max="10556" width="9.375" style="13" customWidth="1"/>
    <col min="10557" max="10557" width="9.375" style="13" bestFit="1" customWidth="1"/>
    <col min="10558" max="10558" width="9.375" style="13" customWidth="1"/>
    <col min="10559" max="10559" width="9.375" style="13" bestFit="1" customWidth="1"/>
    <col min="10560" max="10560" width="9.375" style="13" customWidth="1"/>
    <col min="10561" max="10561" width="9.375" style="13" bestFit="1" customWidth="1"/>
    <col min="10562" max="10562" width="9.375" style="13" customWidth="1"/>
    <col min="10563" max="10563" width="9.375" style="13" bestFit="1" customWidth="1"/>
    <col min="10564" max="10564" width="9.375" style="13" customWidth="1"/>
    <col min="10565" max="10750" width="9" style="13"/>
    <col min="10751" max="10751" width="3" style="13" customWidth="1"/>
    <col min="10752" max="10752" width="2.5" style="13" customWidth="1"/>
    <col min="10753" max="10753" width="0" style="13" hidden="1" customWidth="1"/>
    <col min="10754" max="10754" width="11" style="13" customWidth="1"/>
    <col min="10755" max="10764" width="6.25" style="13" customWidth="1"/>
    <col min="10765" max="10765" width="4.75" style="13" customWidth="1"/>
    <col min="10766" max="10766" width="0" style="13" hidden="1" customWidth="1"/>
    <col min="10767" max="10767" width="6.875" style="13" customWidth="1"/>
    <col min="10768" max="10768" width="0" style="13" hidden="1" customWidth="1"/>
    <col min="10769" max="10769" width="5.375" style="13" customWidth="1"/>
    <col min="10770" max="10770" width="6" style="13" customWidth="1"/>
    <col min="10771" max="10771" width="6.625" style="13" customWidth="1"/>
    <col min="10772" max="10772" width="5.375" style="13" customWidth="1"/>
    <col min="10773" max="10774" width="6.375" style="13" customWidth="1"/>
    <col min="10775" max="10776" width="5.375" style="13" customWidth="1"/>
    <col min="10777" max="10777" width="0" style="13" hidden="1" customWidth="1"/>
    <col min="10778" max="10778" width="5.375" style="13" customWidth="1"/>
    <col min="10779" max="10804" width="0" style="13" hidden="1" customWidth="1"/>
    <col min="10805" max="10805" width="9.375" style="13" customWidth="1"/>
    <col min="10806" max="10808" width="0" style="13" hidden="1" customWidth="1"/>
    <col min="10809" max="10809" width="7.5" style="13" customWidth="1"/>
    <col min="10810" max="10810" width="12.75" style="13" customWidth="1"/>
    <col min="10811" max="10811" width="9.375" style="13" bestFit="1" customWidth="1"/>
    <col min="10812" max="10812" width="9.375" style="13" customWidth="1"/>
    <col min="10813" max="10813" width="9.375" style="13" bestFit="1" customWidth="1"/>
    <col min="10814" max="10814" width="9.375" style="13" customWidth="1"/>
    <col min="10815" max="10815" width="9.375" style="13" bestFit="1" customWidth="1"/>
    <col min="10816" max="10816" width="9.375" style="13" customWidth="1"/>
    <col min="10817" max="10817" width="9.375" style="13" bestFit="1" customWidth="1"/>
    <col min="10818" max="10818" width="9.375" style="13" customWidth="1"/>
    <col min="10819" max="10819" width="9.375" style="13" bestFit="1" customWidth="1"/>
    <col min="10820" max="10820" width="9.375" style="13" customWidth="1"/>
    <col min="10821" max="11006" width="9" style="13"/>
    <col min="11007" max="11007" width="3" style="13" customWidth="1"/>
    <col min="11008" max="11008" width="2.5" style="13" customWidth="1"/>
    <col min="11009" max="11009" width="0" style="13" hidden="1" customWidth="1"/>
    <col min="11010" max="11010" width="11" style="13" customWidth="1"/>
    <col min="11011" max="11020" width="6.25" style="13" customWidth="1"/>
    <col min="11021" max="11021" width="4.75" style="13" customWidth="1"/>
    <col min="11022" max="11022" width="0" style="13" hidden="1" customWidth="1"/>
    <col min="11023" max="11023" width="6.875" style="13" customWidth="1"/>
    <col min="11024" max="11024" width="0" style="13" hidden="1" customWidth="1"/>
    <col min="11025" max="11025" width="5.375" style="13" customWidth="1"/>
    <col min="11026" max="11026" width="6" style="13" customWidth="1"/>
    <col min="11027" max="11027" width="6.625" style="13" customWidth="1"/>
    <col min="11028" max="11028" width="5.375" style="13" customWidth="1"/>
    <col min="11029" max="11030" width="6.375" style="13" customWidth="1"/>
    <col min="11031" max="11032" width="5.375" style="13" customWidth="1"/>
    <col min="11033" max="11033" width="0" style="13" hidden="1" customWidth="1"/>
    <col min="11034" max="11034" width="5.375" style="13" customWidth="1"/>
    <col min="11035" max="11060" width="0" style="13" hidden="1" customWidth="1"/>
    <col min="11061" max="11061" width="9.375" style="13" customWidth="1"/>
    <col min="11062" max="11064" width="0" style="13" hidden="1" customWidth="1"/>
    <col min="11065" max="11065" width="7.5" style="13" customWidth="1"/>
    <col min="11066" max="11066" width="12.75" style="13" customWidth="1"/>
    <col min="11067" max="11067" width="9.375" style="13" bestFit="1" customWidth="1"/>
    <col min="11068" max="11068" width="9.375" style="13" customWidth="1"/>
    <col min="11069" max="11069" width="9.375" style="13" bestFit="1" customWidth="1"/>
    <col min="11070" max="11070" width="9.375" style="13" customWidth="1"/>
    <col min="11071" max="11071" width="9.375" style="13" bestFit="1" customWidth="1"/>
    <col min="11072" max="11072" width="9.375" style="13" customWidth="1"/>
    <col min="11073" max="11073" width="9.375" style="13" bestFit="1" customWidth="1"/>
    <col min="11074" max="11074" width="9.375" style="13" customWidth="1"/>
    <col min="11075" max="11075" width="9.375" style="13" bestFit="1" customWidth="1"/>
    <col min="11076" max="11076" width="9.375" style="13" customWidth="1"/>
    <col min="11077" max="11262" width="9" style="13"/>
    <col min="11263" max="11263" width="3" style="13" customWidth="1"/>
    <col min="11264" max="11264" width="2.5" style="13" customWidth="1"/>
    <col min="11265" max="11265" width="0" style="13" hidden="1" customWidth="1"/>
    <col min="11266" max="11266" width="11" style="13" customWidth="1"/>
    <col min="11267" max="11276" width="6.25" style="13" customWidth="1"/>
    <col min="11277" max="11277" width="4.75" style="13" customWidth="1"/>
    <col min="11278" max="11278" width="0" style="13" hidden="1" customWidth="1"/>
    <col min="11279" max="11279" width="6.875" style="13" customWidth="1"/>
    <col min="11280" max="11280" width="0" style="13" hidden="1" customWidth="1"/>
    <col min="11281" max="11281" width="5.375" style="13" customWidth="1"/>
    <col min="11282" max="11282" width="6" style="13" customWidth="1"/>
    <col min="11283" max="11283" width="6.625" style="13" customWidth="1"/>
    <col min="11284" max="11284" width="5.375" style="13" customWidth="1"/>
    <col min="11285" max="11286" width="6.375" style="13" customWidth="1"/>
    <col min="11287" max="11288" width="5.375" style="13" customWidth="1"/>
    <col min="11289" max="11289" width="0" style="13" hidden="1" customWidth="1"/>
    <col min="11290" max="11290" width="5.375" style="13" customWidth="1"/>
    <col min="11291" max="11316" width="0" style="13" hidden="1" customWidth="1"/>
    <col min="11317" max="11317" width="9.375" style="13" customWidth="1"/>
    <col min="11318" max="11320" width="0" style="13" hidden="1" customWidth="1"/>
    <col min="11321" max="11321" width="7.5" style="13" customWidth="1"/>
    <col min="11322" max="11322" width="12.75" style="13" customWidth="1"/>
    <col min="11323" max="11323" width="9.375" style="13" bestFit="1" customWidth="1"/>
    <col min="11324" max="11324" width="9.375" style="13" customWidth="1"/>
    <col min="11325" max="11325" width="9.375" style="13" bestFit="1" customWidth="1"/>
    <col min="11326" max="11326" width="9.375" style="13" customWidth="1"/>
    <col min="11327" max="11327" width="9.375" style="13" bestFit="1" customWidth="1"/>
    <col min="11328" max="11328" width="9.375" style="13" customWidth="1"/>
    <col min="11329" max="11329" width="9.375" style="13" bestFit="1" customWidth="1"/>
    <col min="11330" max="11330" width="9.375" style="13" customWidth="1"/>
    <col min="11331" max="11331" width="9.375" style="13" bestFit="1" customWidth="1"/>
    <col min="11332" max="11332" width="9.375" style="13" customWidth="1"/>
    <col min="11333" max="11518" width="9" style="13"/>
    <col min="11519" max="11519" width="3" style="13" customWidth="1"/>
    <col min="11520" max="11520" width="2.5" style="13" customWidth="1"/>
    <col min="11521" max="11521" width="0" style="13" hidden="1" customWidth="1"/>
    <col min="11522" max="11522" width="11" style="13" customWidth="1"/>
    <col min="11523" max="11532" width="6.25" style="13" customWidth="1"/>
    <col min="11533" max="11533" width="4.75" style="13" customWidth="1"/>
    <col min="11534" max="11534" width="0" style="13" hidden="1" customWidth="1"/>
    <col min="11535" max="11535" width="6.875" style="13" customWidth="1"/>
    <col min="11536" max="11536" width="0" style="13" hidden="1" customWidth="1"/>
    <col min="11537" max="11537" width="5.375" style="13" customWidth="1"/>
    <col min="11538" max="11538" width="6" style="13" customWidth="1"/>
    <col min="11539" max="11539" width="6.625" style="13" customWidth="1"/>
    <col min="11540" max="11540" width="5.375" style="13" customWidth="1"/>
    <col min="11541" max="11542" width="6.375" style="13" customWidth="1"/>
    <col min="11543" max="11544" width="5.375" style="13" customWidth="1"/>
    <col min="11545" max="11545" width="0" style="13" hidden="1" customWidth="1"/>
    <col min="11546" max="11546" width="5.375" style="13" customWidth="1"/>
    <col min="11547" max="11572" width="0" style="13" hidden="1" customWidth="1"/>
    <col min="11573" max="11573" width="9.375" style="13" customWidth="1"/>
    <col min="11574" max="11576" width="0" style="13" hidden="1" customWidth="1"/>
    <col min="11577" max="11577" width="7.5" style="13" customWidth="1"/>
    <col min="11578" max="11578" width="12.75" style="13" customWidth="1"/>
    <col min="11579" max="11579" width="9.375" style="13" bestFit="1" customWidth="1"/>
    <col min="11580" max="11580" width="9.375" style="13" customWidth="1"/>
    <col min="11581" max="11581" width="9.375" style="13" bestFit="1" customWidth="1"/>
    <col min="11582" max="11582" width="9.375" style="13" customWidth="1"/>
    <col min="11583" max="11583" width="9.375" style="13" bestFit="1" customWidth="1"/>
    <col min="11584" max="11584" width="9.375" style="13" customWidth="1"/>
    <col min="11585" max="11585" width="9.375" style="13" bestFit="1" customWidth="1"/>
    <col min="11586" max="11586" width="9.375" style="13" customWidth="1"/>
    <col min="11587" max="11587" width="9.375" style="13" bestFit="1" customWidth="1"/>
    <col min="11588" max="11588" width="9.375" style="13" customWidth="1"/>
    <col min="11589" max="11774" width="9" style="13"/>
    <col min="11775" max="11775" width="3" style="13" customWidth="1"/>
    <col min="11776" max="11776" width="2.5" style="13" customWidth="1"/>
    <col min="11777" max="11777" width="0" style="13" hidden="1" customWidth="1"/>
    <col min="11778" max="11778" width="11" style="13" customWidth="1"/>
    <col min="11779" max="11788" width="6.25" style="13" customWidth="1"/>
    <col min="11789" max="11789" width="4.75" style="13" customWidth="1"/>
    <col min="11790" max="11790" width="0" style="13" hidden="1" customWidth="1"/>
    <col min="11791" max="11791" width="6.875" style="13" customWidth="1"/>
    <col min="11792" max="11792" width="0" style="13" hidden="1" customWidth="1"/>
    <col min="11793" max="11793" width="5.375" style="13" customWidth="1"/>
    <col min="11794" max="11794" width="6" style="13" customWidth="1"/>
    <col min="11795" max="11795" width="6.625" style="13" customWidth="1"/>
    <col min="11796" max="11796" width="5.375" style="13" customWidth="1"/>
    <col min="11797" max="11798" width="6.375" style="13" customWidth="1"/>
    <col min="11799" max="11800" width="5.375" style="13" customWidth="1"/>
    <col min="11801" max="11801" width="0" style="13" hidden="1" customWidth="1"/>
    <col min="11802" max="11802" width="5.375" style="13" customWidth="1"/>
    <col min="11803" max="11828" width="0" style="13" hidden="1" customWidth="1"/>
    <col min="11829" max="11829" width="9.375" style="13" customWidth="1"/>
    <col min="11830" max="11832" width="0" style="13" hidden="1" customWidth="1"/>
    <col min="11833" max="11833" width="7.5" style="13" customWidth="1"/>
    <col min="11834" max="11834" width="12.75" style="13" customWidth="1"/>
    <col min="11835" max="11835" width="9.375" style="13" bestFit="1" customWidth="1"/>
    <col min="11836" max="11836" width="9.375" style="13" customWidth="1"/>
    <col min="11837" max="11837" width="9.375" style="13" bestFit="1" customWidth="1"/>
    <col min="11838" max="11838" width="9.375" style="13" customWidth="1"/>
    <col min="11839" max="11839" width="9.375" style="13" bestFit="1" customWidth="1"/>
    <col min="11840" max="11840" width="9.375" style="13" customWidth="1"/>
    <col min="11841" max="11841" width="9.375" style="13" bestFit="1" customWidth="1"/>
    <col min="11842" max="11842" width="9.375" style="13" customWidth="1"/>
    <col min="11843" max="11843" width="9.375" style="13" bestFit="1" customWidth="1"/>
    <col min="11844" max="11844" width="9.375" style="13" customWidth="1"/>
    <col min="11845" max="12030" width="9" style="13"/>
    <col min="12031" max="12031" width="3" style="13" customWidth="1"/>
    <col min="12032" max="12032" width="2.5" style="13" customWidth="1"/>
    <col min="12033" max="12033" width="0" style="13" hidden="1" customWidth="1"/>
    <col min="12034" max="12034" width="11" style="13" customWidth="1"/>
    <col min="12035" max="12044" width="6.25" style="13" customWidth="1"/>
    <col min="12045" max="12045" width="4.75" style="13" customWidth="1"/>
    <col min="12046" max="12046" width="0" style="13" hidden="1" customWidth="1"/>
    <col min="12047" max="12047" width="6.875" style="13" customWidth="1"/>
    <col min="12048" max="12048" width="0" style="13" hidden="1" customWidth="1"/>
    <col min="12049" max="12049" width="5.375" style="13" customWidth="1"/>
    <col min="12050" max="12050" width="6" style="13" customWidth="1"/>
    <col min="12051" max="12051" width="6.625" style="13" customWidth="1"/>
    <col min="12052" max="12052" width="5.375" style="13" customWidth="1"/>
    <col min="12053" max="12054" width="6.375" style="13" customWidth="1"/>
    <col min="12055" max="12056" width="5.375" style="13" customWidth="1"/>
    <col min="12057" max="12057" width="0" style="13" hidden="1" customWidth="1"/>
    <col min="12058" max="12058" width="5.375" style="13" customWidth="1"/>
    <col min="12059" max="12084" width="0" style="13" hidden="1" customWidth="1"/>
    <col min="12085" max="12085" width="9.375" style="13" customWidth="1"/>
    <col min="12086" max="12088" width="0" style="13" hidden="1" customWidth="1"/>
    <col min="12089" max="12089" width="7.5" style="13" customWidth="1"/>
    <col min="12090" max="12090" width="12.75" style="13" customWidth="1"/>
    <col min="12091" max="12091" width="9.375" style="13" bestFit="1" customWidth="1"/>
    <col min="12092" max="12092" width="9.375" style="13" customWidth="1"/>
    <col min="12093" max="12093" width="9.375" style="13" bestFit="1" customWidth="1"/>
    <col min="12094" max="12094" width="9.375" style="13" customWidth="1"/>
    <col min="12095" max="12095" width="9.375" style="13" bestFit="1" customWidth="1"/>
    <col min="12096" max="12096" width="9.375" style="13" customWidth="1"/>
    <col min="12097" max="12097" width="9.375" style="13" bestFit="1" customWidth="1"/>
    <col min="12098" max="12098" width="9.375" style="13" customWidth="1"/>
    <col min="12099" max="12099" width="9.375" style="13" bestFit="1" customWidth="1"/>
    <col min="12100" max="12100" width="9.375" style="13" customWidth="1"/>
    <col min="12101" max="12286" width="9" style="13"/>
    <col min="12287" max="12287" width="3" style="13" customWidth="1"/>
    <col min="12288" max="12288" width="2.5" style="13" customWidth="1"/>
    <col min="12289" max="12289" width="0" style="13" hidden="1" customWidth="1"/>
    <col min="12290" max="12290" width="11" style="13" customWidth="1"/>
    <col min="12291" max="12300" width="6.25" style="13" customWidth="1"/>
    <col min="12301" max="12301" width="4.75" style="13" customWidth="1"/>
    <col min="12302" max="12302" width="0" style="13" hidden="1" customWidth="1"/>
    <col min="12303" max="12303" width="6.875" style="13" customWidth="1"/>
    <col min="12304" max="12304" width="0" style="13" hidden="1" customWidth="1"/>
    <col min="12305" max="12305" width="5.375" style="13" customWidth="1"/>
    <col min="12306" max="12306" width="6" style="13" customWidth="1"/>
    <col min="12307" max="12307" width="6.625" style="13" customWidth="1"/>
    <col min="12308" max="12308" width="5.375" style="13" customWidth="1"/>
    <col min="12309" max="12310" width="6.375" style="13" customWidth="1"/>
    <col min="12311" max="12312" width="5.375" style="13" customWidth="1"/>
    <col min="12313" max="12313" width="0" style="13" hidden="1" customWidth="1"/>
    <col min="12314" max="12314" width="5.375" style="13" customWidth="1"/>
    <col min="12315" max="12340" width="0" style="13" hidden="1" customWidth="1"/>
    <col min="12341" max="12341" width="9.375" style="13" customWidth="1"/>
    <col min="12342" max="12344" width="0" style="13" hidden="1" customWidth="1"/>
    <col min="12345" max="12345" width="7.5" style="13" customWidth="1"/>
    <col min="12346" max="12346" width="12.75" style="13" customWidth="1"/>
    <col min="12347" max="12347" width="9.375" style="13" bestFit="1" customWidth="1"/>
    <col min="12348" max="12348" width="9.375" style="13" customWidth="1"/>
    <col min="12349" max="12349" width="9.375" style="13" bestFit="1" customWidth="1"/>
    <col min="12350" max="12350" width="9.375" style="13" customWidth="1"/>
    <col min="12351" max="12351" width="9.375" style="13" bestFit="1" customWidth="1"/>
    <col min="12352" max="12352" width="9.375" style="13" customWidth="1"/>
    <col min="12353" max="12353" width="9.375" style="13" bestFit="1" customWidth="1"/>
    <col min="12354" max="12354" width="9.375" style="13" customWidth="1"/>
    <col min="12355" max="12355" width="9.375" style="13" bestFit="1" customWidth="1"/>
    <col min="12356" max="12356" width="9.375" style="13" customWidth="1"/>
    <col min="12357" max="12542" width="9" style="13"/>
    <col min="12543" max="12543" width="3" style="13" customWidth="1"/>
    <col min="12544" max="12544" width="2.5" style="13" customWidth="1"/>
    <col min="12545" max="12545" width="0" style="13" hidden="1" customWidth="1"/>
    <col min="12546" max="12546" width="11" style="13" customWidth="1"/>
    <col min="12547" max="12556" width="6.25" style="13" customWidth="1"/>
    <col min="12557" max="12557" width="4.75" style="13" customWidth="1"/>
    <col min="12558" max="12558" width="0" style="13" hidden="1" customWidth="1"/>
    <col min="12559" max="12559" width="6.875" style="13" customWidth="1"/>
    <col min="12560" max="12560" width="0" style="13" hidden="1" customWidth="1"/>
    <col min="12561" max="12561" width="5.375" style="13" customWidth="1"/>
    <col min="12562" max="12562" width="6" style="13" customWidth="1"/>
    <col min="12563" max="12563" width="6.625" style="13" customWidth="1"/>
    <col min="12564" max="12564" width="5.375" style="13" customWidth="1"/>
    <col min="12565" max="12566" width="6.375" style="13" customWidth="1"/>
    <col min="12567" max="12568" width="5.375" style="13" customWidth="1"/>
    <col min="12569" max="12569" width="0" style="13" hidden="1" customWidth="1"/>
    <col min="12570" max="12570" width="5.375" style="13" customWidth="1"/>
    <col min="12571" max="12596" width="0" style="13" hidden="1" customWidth="1"/>
    <col min="12597" max="12597" width="9.375" style="13" customWidth="1"/>
    <col min="12598" max="12600" width="0" style="13" hidden="1" customWidth="1"/>
    <col min="12601" max="12601" width="7.5" style="13" customWidth="1"/>
    <col min="12602" max="12602" width="12.75" style="13" customWidth="1"/>
    <col min="12603" max="12603" width="9.375" style="13" bestFit="1" customWidth="1"/>
    <col min="12604" max="12604" width="9.375" style="13" customWidth="1"/>
    <col min="12605" max="12605" width="9.375" style="13" bestFit="1" customWidth="1"/>
    <col min="12606" max="12606" width="9.375" style="13" customWidth="1"/>
    <col min="12607" max="12607" width="9.375" style="13" bestFit="1" customWidth="1"/>
    <col min="12608" max="12608" width="9.375" style="13" customWidth="1"/>
    <col min="12609" max="12609" width="9.375" style="13" bestFit="1" customWidth="1"/>
    <col min="12610" max="12610" width="9.375" style="13" customWidth="1"/>
    <col min="12611" max="12611" width="9.375" style="13" bestFit="1" customWidth="1"/>
    <col min="12612" max="12612" width="9.375" style="13" customWidth="1"/>
    <col min="12613" max="12798" width="9" style="13"/>
    <col min="12799" max="12799" width="3" style="13" customWidth="1"/>
    <col min="12800" max="12800" width="2.5" style="13" customWidth="1"/>
    <col min="12801" max="12801" width="0" style="13" hidden="1" customWidth="1"/>
    <col min="12802" max="12802" width="11" style="13" customWidth="1"/>
    <col min="12803" max="12812" width="6.25" style="13" customWidth="1"/>
    <col min="12813" max="12813" width="4.75" style="13" customWidth="1"/>
    <col min="12814" max="12814" width="0" style="13" hidden="1" customWidth="1"/>
    <col min="12815" max="12815" width="6.875" style="13" customWidth="1"/>
    <col min="12816" max="12816" width="0" style="13" hidden="1" customWidth="1"/>
    <col min="12817" max="12817" width="5.375" style="13" customWidth="1"/>
    <col min="12818" max="12818" width="6" style="13" customWidth="1"/>
    <col min="12819" max="12819" width="6.625" style="13" customWidth="1"/>
    <col min="12820" max="12820" width="5.375" style="13" customWidth="1"/>
    <col min="12821" max="12822" width="6.375" style="13" customWidth="1"/>
    <col min="12823" max="12824" width="5.375" style="13" customWidth="1"/>
    <col min="12825" max="12825" width="0" style="13" hidden="1" customWidth="1"/>
    <col min="12826" max="12826" width="5.375" style="13" customWidth="1"/>
    <col min="12827" max="12852" width="0" style="13" hidden="1" customWidth="1"/>
    <col min="12853" max="12853" width="9.375" style="13" customWidth="1"/>
    <col min="12854" max="12856" width="0" style="13" hidden="1" customWidth="1"/>
    <col min="12857" max="12857" width="7.5" style="13" customWidth="1"/>
    <col min="12858" max="12858" width="12.75" style="13" customWidth="1"/>
    <col min="12859" max="12859" width="9.375" style="13" bestFit="1" customWidth="1"/>
    <col min="12860" max="12860" width="9.375" style="13" customWidth="1"/>
    <col min="12861" max="12861" width="9.375" style="13" bestFit="1" customWidth="1"/>
    <col min="12862" max="12862" width="9.375" style="13" customWidth="1"/>
    <col min="12863" max="12863" width="9.375" style="13" bestFit="1" customWidth="1"/>
    <col min="12864" max="12864" width="9.375" style="13" customWidth="1"/>
    <col min="12865" max="12865" width="9.375" style="13" bestFit="1" customWidth="1"/>
    <col min="12866" max="12866" width="9.375" style="13" customWidth="1"/>
    <col min="12867" max="12867" width="9.375" style="13" bestFit="1" customWidth="1"/>
    <col min="12868" max="12868" width="9.375" style="13" customWidth="1"/>
    <col min="12869" max="13054" width="9" style="13"/>
    <col min="13055" max="13055" width="3" style="13" customWidth="1"/>
    <col min="13056" max="13056" width="2.5" style="13" customWidth="1"/>
    <col min="13057" max="13057" width="0" style="13" hidden="1" customWidth="1"/>
    <col min="13058" max="13058" width="11" style="13" customWidth="1"/>
    <col min="13059" max="13068" width="6.25" style="13" customWidth="1"/>
    <col min="13069" max="13069" width="4.75" style="13" customWidth="1"/>
    <col min="13070" max="13070" width="0" style="13" hidden="1" customWidth="1"/>
    <col min="13071" max="13071" width="6.875" style="13" customWidth="1"/>
    <col min="13072" max="13072" width="0" style="13" hidden="1" customWidth="1"/>
    <col min="13073" max="13073" width="5.375" style="13" customWidth="1"/>
    <col min="13074" max="13074" width="6" style="13" customWidth="1"/>
    <col min="13075" max="13075" width="6.625" style="13" customWidth="1"/>
    <col min="13076" max="13076" width="5.375" style="13" customWidth="1"/>
    <col min="13077" max="13078" width="6.375" style="13" customWidth="1"/>
    <col min="13079" max="13080" width="5.375" style="13" customWidth="1"/>
    <col min="13081" max="13081" width="0" style="13" hidden="1" customWidth="1"/>
    <col min="13082" max="13082" width="5.375" style="13" customWidth="1"/>
    <col min="13083" max="13108" width="0" style="13" hidden="1" customWidth="1"/>
    <col min="13109" max="13109" width="9.375" style="13" customWidth="1"/>
    <col min="13110" max="13112" width="0" style="13" hidden="1" customWidth="1"/>
    <col min="13113" max="13113" width="7.5" style="13" customWidth="1"/>
    <col min="13114" max="13114" width="12.75" style="13" customWidth="1"/>
    <col min="13115" max="13115" width="9.375" style="13" bestFit="1" customWidth="1"/>
    <col min="13116" max="13116" width="9.375" style="13" customWidth="1"/>
    <col min="13117" max="13117" width="9.375" style="13" bestFit="1" customWidth="1"/>
    <col min="13118" max="13118" width="9.375" style="13" customWidth="1"/>
    <col min="13119" max="13119" width="9.375" style="13" bestFit="1" customWidth="1"/>
    <col min="13120" max="13120" width="9.375" style="13" customWidth="1"/>
    <col min="13121" max="13121" width="9.375" style="13" bestFit="1" customWidth="1"/>
    <col min="13122" max="13122" width="9.375" style="13" customWidth="1"/>
    <col min="13123" max="13123" width="9.375" style="13" bestFit="1" customWidth="1"/>
    <col min="13124" max="13124" width="9.375" style="13" customWidth="1"/>
    <col min="13125" max="13310" width="9" style="13"/>
    <col min="13311" max="13311" width="3" style="13" customWidth="1"/>
    <col min="13312" max="13312" width="2.5" style="13" customWidth="1"/>
    <col min="13313" max="13313" width="0" style="13" hidden="1" customWidth="1"/>
    <col min="13314" max="13314" width="11" style="13" customWidth="1"/>
    <col min="13315" max="13324" width="6.25" style="13" customWidth="1"/>
    <col min="13325" max="13325" width="4.75" style="13" customWidth="1"/>
    <col min="13326" max="13326" width="0" style="13" hidden="1" customWidth="1"/>
    <col min="13327" max="13327" width="6.875" style="13" customWidth="1"/>
    <col min="13328" max="13328" width="0" style="13" hidden="1" customWidth="1"/>
    <col min="13329" max="13329" width="5.375" style="13" customWidth="1"/>
    <col min="13330" max="13330" width="6" style="13" customWidth="1"/>
    <col min="13331" max="13331" width="6.625" style="13" customWidth="1"/>
    <col min="13332" max="13332" width="5.375" style="13" customWidth="1"/>
    <col min="13333" max="13334" width="6.375" style="13" customWidth="1"/>
    <col min="13335" max="13336" width="5.375" style="13" customWidth="1"/>
    <col min="13337" max="13337" width="0" style="13" hidden="1" customWidth="1"/>
    <col min="13338" max="13338" width="5.375" style="13" customWidth="1"/>
    <col min="13339" max="13364" width="0" style="13" hidden="1" customWidth="1"/>
    <col min="13365" max="13365" width="9.375" style="13" customWidth="1"/>
    <col min="13366" max="13368" width="0" style="13" hidden="1" customWidth="1"/>
    <col min="13369" max="13369" width="7.5" style="13" customWidth="1"/>
    <col min="13370" max="13370" width="12.75" style="13" customWidth="1"/>
    <col min="13371" max="13371" width="9.375" style="13" bestFit="1" customWidth="1"/>
    <col min="13372" max="13372" width="9.375" style="13" customWidth="1"/>
    <col min="13373" max="13373" width="9.375" style="13" bestFit="1" customWidth="1"/>
    <col min="13374" max="13374" width="9.375" style="13" customWidth="1"/>
    <col min="13375" max="13375" width="9.375" style="13" bestFit="1" customWidth="1"/>
    <col min="13376" max="13376" width="9.375" style="13" customWidth="1"/>
    <col min="13377" max="13377" width="9.375" style="13" bestFit="1" customWidth="1"/>
    <col min="13378" max="13378" width="9.375" style="13" customWidth="1"/>
    <col min="13379" max="13379" width="9.375" style="13" bestFit="1" customWidth="1"/>
    <col min="13380" max="13380" width="9.375" style="13" customWidth="1"/>
    <col min="13381" max="13566" width="9" style="13"/>
    <col min="13567" max="13567" width="3" style="13" customWidth="1"/>
    <col min="13568" max="13568" width="2.5" style="13" customWidth="1"/>
    <col min="13569" max="13569" width="0" style="13" hidden="1" customWidth="1"/>
    <col min="13570" max="13570" width="11" style="13" customWidth="1"/>
    <col min="13571" max="13580" width="6.25" style="13" customWidth="1"/>
    <col min="13581" max="13581" width="4.75" style="13" customWidth="1"/>
    <col min="13582" max="13582" width="0" style="13" hidden="1" customWidth="1"/>
    <col min="13583" max="13583" width="6.875" style="13" customWidth="1"/>
    <col min="13584" max="13584" width="0" style="13" hidden="1" customWidth="1"/>
    <col min="13585" max="13585" width="5.375" style="13" customWidth="1"/>
    <col min="13586" max="13586" width="6" style="13" customWidth="1"/>
    <col min="13587" max="13587" width="6.625" style="13" customWidth="1"/>
    <col min="13588" max="13588" width="5.375" style="13" customWidth="1"/>
    <col min="13589" max="13590" width="6.375" style="13" customWidth="1"/>
    <col min="13591" max="13592" width="5.375" style="13" customWidth="1"/>
    <col min="13593" max="13593" width="0" style="13" hidden="1" customWidth="1"/>
    <col min="13594" max="13594" width="5.375" style="13" customWidth="1"/>
    <col min="13595" max="13620" width="0" style="13" hidden="1" customWidth="1"/>
    <col min="13621" max="13621" width="9.375" style="13" customWidth="1"/>
    <col min="13622" max="13624" width="0" style="13" hidden="1" customWidth="1"/>
    <col min="13625" max="13625" width="7.5" style="13" customWidth="1"/>
    <col min="13626" max="13626" width="12.75" style="13" customWidth="1"/>
    <col min="13627" max="13627" width="9.375" style="13" bestFit="1" customWidth="1"/>
    <col min="13628" max="13628" width="9.375" style="13" customWidth="1"/>
    <col min="13629" max="13629" width="9.375" style="13" bestFit="1" customWidth="1"/>
    <col min="13630" max="13630" width="9.375" style="13" customWidth="1"/>
    <col min="13631" max="13631" width="9.375" style="13" bestFit="1" customWidth="1"/>
    <col min="13632" max="13632" width="9.375" style="13" customWidth="1"/>
    <col min="13633" max="13633" width="9.375" style="13" bestFit="1" customWidth="1"/>
    <col min="13634" max="13634" width="9.375" style="13" customWidth="1"/>
    <col min="13635" max="13635" width="9.375" style="13" bestFit="1" customWidth="1"/>
    <col min="13636" max="13636" width="9.375" style="13" customWidth="1"/>
    <col min="13637" max="13822" width="9" style="13"/>
    <col min="13823" max="13823" width="3" style="13" customWidth="1"/>
    <col min="13824" max="13824" width="2.5" style="13" customWidth="1"/>
    <col min="13825" max="13825" width="0" style="13" hidden="1" customWidth="1"/>
    <col min="13826" max="13826" width="11" style="13" customWidth="1"/>
    <col min="13827" max="13836" width="6.25" style="13" customWidth="1"/>
    <col min="13837" max="13837" width="4.75" style="13" customWidth="1"/>
    <col min="13838" max="13838" width="0" style="13" hidden="1" customWidth="1"/>
    <col min="13839" max="13839" width="6.875" style="13" customWidth="1"/>
    <col min="13840" max="13840" width="0" style="13" hidden="1" customWidth="1"/>
    <col min="13841" max="13841" width="5.375" style="13" customWidth="1"/>
    <col min="13842" max="13842" width="6" style="13" customWidth="1"/>
    <col min="13843" max="13843" width="6.625" style="13" customWidth="1"/>
    <col min="13844" max="13844" width="5.375" style="13" customWidth="1"/>
    <col min="13845" max="13846" width="6.375" style="13" customWidth="1"/>
    <col min="13847" max="13848" width="5.375" style="13" customWidth="1"/>
    <col min="13849" max="13849" width="0" style="13" hidden="1" customWidth="1"/>
    <col min="13850" max="13850" width="5.375" style="13" customWidth="1"/>
    <col min="13851" max="13876" width="0" style="13" hidden="1" customWidth="1"/>
    <col min="13877" max="13877" width="9.375" style="13" customWidth="1"/>
    <col min="13878" max="13880" width="0" style="13" hidden="1" customWidth="1"/>
    <col min="13881" max="13881" width="7.5" style="13" customWidth="1"/>
    <col min="13882" max="13882" width="12.75" style="13" customWidth="1"/>
    <col min="13883" max="13883" width="9.375" style="13" bestFit="1" customWidth="1"/>
    <col min="13884" max="13884" width="9.375" style="13" customWidth="1"/>
    <col min="13885" max="13885" width="9.375" style="13" bestFit="1" customWidth="1"/>
    <col min="13886" max="13886" width="9.375" style="13" customWidth="1"/>
    <col min="13887" max="13887" width="9.375" style="13" bestFit="1" customWidth="1"/>
    <col min="13888" max="13888" width="9.375" style="13" customWidth="1"/>
    <col min="13889" max="13889" width="9.375" style="13" bestFit="1" customWidth="1"/>
    <col min="13890" max="13890" width="9.375" style="13" customWidth="1"/>
    <col min="13891" max="13891" width="9.375" style="13" bestFit="1" customWidth="1"/>
    <col min="13892" max="13892" width="9.375" style="13" customWidth="1"/>
    <col min="13893" max="14078" width="9" style="13"/>
    <col min="14079" max="14079" width="3" style="13" customWidth="1"/>
    <col min="14080" max="14080" width="2.5" style="13" customWidth="1"/>
    <col min="14081" max="14081" width="0" style="13" hidden="1" customWidth="1"/>
    <col min="14082" max="14082" width="11" style="13" customWidth="1"/>
    <col min="14083" max="14092" width="6.25" style="13" customWidth="1"/>
    <col min="14093" max="14093" width="4.75" style="13" customWidth="1"/>
    <col min="14094" max="14094" width="0" style="13" hidden="1" customWidth="1"/>
    <col min="14095" max="14095" width="6.875" style="13" customWidth="1"/>
    <col min="14096" max="14096" width="0" style="13" hidden="1" customWidth="1"/>
    <col min="14097" max="14097" width="5.375" style="13" customWidth="1"/>
    <col min="14098" max="14098" width="6" style="13" customWidth="1"/>
    <col min="14099" max="14099" width="6.625" style="13" customWidth="1"/>
    <col min="14100" max="14100" width="5.375" style="13" customWidth="1"/>
    <col min="14101" max="14102" width="6.375" style="13" customWidth="1"/>
    <col min="14103" max="14104" width="5.375" style="13" customWidth="1"/>
    <col min="14105" max="14105" width="0" style="13" hidden="1" customWidth="1"/>
    <col min="14106" max="14106" width="5.375" style="13" customWidth="1"/>
    <col min="14107" max="14132" width="0" style="13" hidden="1" customWidth="1"/>
    <col min="14133" max="14133" width="9.375" style="13" customWidth="1"/>
    <col min="14134" max="14136" width="0" style="13" hidden="1" customWidth="1"/>
    <col min="14137" max="14137" width="7.5" style="13" customWidth="1"/>
    <col min="14138" max="14138" width="12.75" style="13" customWidth="1"/>
    <col min="14139" max="14139" width="9.375" style="13" bestFit="1" customWidth="1"/>
    <col min="14140" max="14140" width="9.375" style="13" customWidth="1"/>
    <col min="14141" max="14141" width="9.375" style="13" bestFit="1" customWidth="1"/>
    <col min="14142" max="14142" width="9.375" style="13" customWidth="1"/>
    <col min="14143" max="14143" width="9.375" style="13" bestFit="1" customWidth="1"/>
    <col min="14144" max="14144" width="9.375" style="13" customWidth="1"/>
    <col min="14145" max="14145" width="9.375" style="13" bestFit="1" customWidth="1"/>
    <col min="14146" max="14146" width="9.375" style="13" customWidth="1"/>
    <col min="14147" max="14147" width="9.375" style="13" bestFit="1" customWidth="1"/>
    <col min="14148" max="14148" width="9.375" style="13" customWidth="1"/>
    <col min="14149" max="14334" width="9" style="13"/>
    <col min="14335" max="14335" width="3" style="13" customWidth="1"/>
    <col min="14336" max="14336" width="2.5" style="13" customWidth="1"/>
    <col min="14337" max="14337" width="0" style="13" hidden="1" customWidth="1"/>
    <col min="14338" max="14338" width="11" style="13" customWidth="1"/>
    <col min="14339" max="14348" width="6.25" style="13" customWidth="1"/>
    <col min="14349" max="14349" width="4.75" style="13" customWidth="1"/>
    <col min="14350" max="14350" width="0" style="13" hidden="1" customWidth="1"/>
    <col min="14351" max="14351" width="6.875" style="13" customWidth="1"/>
    <col min="14352" max="14352" width="0" style="13" hidden="1" customWidth="1"/>
    <col min="14353" max="14353" width="5.375" style="13" customWidth="1"/>
    <col min="14354" max="14354" width="6" style="13" customWidth="1"/>
    <col min="14355" max="14355" width="6.625" style="13" customWidth="1"/>
    <col min="14356" max="14356" width="5.375" style="13" customWidth="1"/>
    <col min="14357" max="14358" width="6.375" style="13" customWidth="1"/>
    <col min="14359" max="14360" width="5.375" style="13" customWidth="1"/>
    <col min="14361" max="14361" width="0" style="13" hidden="1" customWidth="1"/>
    <col min="14362" max="14362" width="5.375" style="13" customWidth="1"/>
    <col min="14363" max="14388" width="0" style="13" hidden="1" customWidth="1"/>
    <col min="14389" max="14389" width="9.375" style="13" customWidth="1"/>
    <col min="14390" max="14392" width="0" style="13" hidden="1" customWidth="1"/>
    <col min="14393" max="14393" width="7.5" style="13" customWidth="1"/>
    <col min="14394" max="14394" width="12.75" style="13" customWidth="1"/>
    <col min="14395" max="14395" width="9.375" style="13" bestFit="1" customWidth="1"/>
    <col min="14396" max="14396" width="9.375" style="13" customWidth="1"/>
    <col min="14397" max="14397" width="9.375" style="13" bestFit="1" customWidth="1"/>
    <col min="14398" max="14398" width="9.375" style="13" customWidth="1"/>
    <col min="14399" max="14399" width="9.375" style="13" bestFit="1" customWidth="1"/>
    <col min="14400" max="14400" width="9.375" style="13" customWidth="1"/>
    <col min="14401" max="14401" width="9.375" style="13" bestFit="1" customWidth="1"/>
    <col min="14402" max="14402" width="9.375" style="13" customWidth="1"/>
    <col min="14403" max="14403" width="9.375" style="13" bestFit="1" customWidth="1"/>
    <col min="14404" max="14404" width="9.375" style="13" customWidth="1"/>
    <col min="14405" max="14590" width="9" style="13"/>
    <col min="14591" max="14591" width="3" style="13" customWidth="1"/>
    <col min="14592" max="14592" width="2.5" style="13" customWidth="1"/>
    <col min="14593" max="14593" width="0" style="13" hidden="1" customWidth="1"/>
    <col min="14594" max="14594" width="11" style="13" customWidth="1"/>
    <col min="14595" max="14604" width="6.25" style="13" customWidth="1"/>
    <col min="14605" max="14605" width="4.75" style="13" customWidth="1"/>
    <col min="14606" max="14606" width="0" style="13" hidden="1" customWidth="1"/>
    <col min="14607" max="14607" width="6.875" style="13" customWidth="1"/>
    <col min="14608" max="14608" width="0" style="13" hidden="1" customWidth="1"/>
    <col min="14609" max="14609" width="5.375" style="13" customWidth="1"/>
    <col min="14610" max="14610" width="6" style="13" customWidth="1"/>
    <col min="14611" max="14611" width="6.625" style="13" customWidth="1"/>
    <col min="14612" max="14612" width="5.375" style="13" customWidth="1"/>
    <col min="14613" max="14614" width="6.375" style="13" customWidth="1"/>
    <col min="14615" max="14616" width="5.375" style="13" customWidth="1"/>
    <col min="14617" max="14617" width="0" style="13" hidden="1" customWidth="1"/>
    <col min="14618" max="14618" width="5.375" style="13" customWidth="1"/>
    <col min="14619" max="14644" width="0" style="13" hidden="1" customWidth="1"/>
    <col min="14645" max="14645" width="9.375" style="13" customWidth="1"/>
    <col min="14646" max="14648" width="0" style="13" hidden="1" customWidth="1"/>
    <col min="14649" max="14649" width="7.5" style="13" customWidth="1"/>
    <col min="14650" max="14650" width="12.75" style="13" customWidth="1"/>
    <col min="14651" max="14651" width="9.375" style="13" bestFit="1" customWidth="1"/>
    <col min="14652" max="14652" width="9.375" style="13" customWidth="1"/>
    <col min="14653" max="14653" width="9.375" style="13" bestFit="1" customWidth="1"/>
    <col min="14654" max="14654" width="9.375" style="13" customWidth="1"/>
    <col min="14655" max="14655" width="9.375" style="13" bestFit="1" customWidth="1"/>
    <col min="14656" max="14656" width="9.375" style="13" customWidth="1"/>
    <col min="14657" max="14657" width="9.375" style="13" bestFit="1" customWidth="1"/>
    <col min="14658" max="14658" width="9.375" style="13" customWidth="1"/>
    <col min="14659" max="14659" width="9.375" style="13" bestFit="1" customWidth="1"/>
    <col min="14660" max="14660" width="9.375" style="13" customWidth="1"/>
    <col min="14661" max="14846" width="9" style="13"/>
    <col min="14847" max="14847" width="3" style="13" customWidth="1"/>
    <col min="14848" max="14848" width="2.5" style="13" customWidth="1"/>
    <col min="14849" max="14849" width="0" style="13" hidden="1" customWidth="1"/>
    <col min="14850" max="14850" width="11" style="13" customWidth="1"/>
    <col min="14851" max="14860" width="6.25" style="13" customWidth="1"/>
    <col min="14861" max="14861" width="4.75" style="13" customWidth="1"/>
    <col min="14862" max="14862" width="0" style="13" hidden="1" customWidth="1"/>
    <col min="14863" max="14863" width="6.875" style="13" customWidth="1"/>
    <col min="14864" max="14864" width="0" style="13" hidden="1" customWidth="1"/>
    <col min="14865" max="14865" width="5.375" style="13" customWidth="1"/>
    <col min="14866" max="14866" width="6" style="13" customWidth="1"/>
    <col min="14867" max="14867" width="6.625" style="13" customWidth="1"/>
    <col min="14868" max="14868" width="5.375" style="13" customWidth="1"/>
    <col min="14869" max="14870" width="6.375" style="13" customWidth="1"/>
    <col min="14871" max="14872" width="5.375" style="13" customWidth="1"/>
    <col min="14873" max="14873" width="0" style="13" hidden="1" customWidth="1"/>
    <col min="14874" max="14874" width="5.375" style="13" customWidth="1"/>
    <col min="14875" max="14900" width="0" style="13" hidden="1" customWidth="1"/>
    <col min="14901" max="14901" width="9.375" style="13" customWidth="1"/>
    <col min="14902" max="14904" width="0" style="13" hidden="1" customWidth="1"/>
    <col min="14905" max="14905" width="7.5" style="13" customWidth="1"/>
    <col min="14906" max="14906" width="12.75" style="13" customWidth="1"/>
    <col min="14907" max="14907" width="9.375" style="13" bestFit="1" customWidth="1"/>
    <col min="14908" max="14908" width="9.375" style="13" customWidth="1"/>
    <col min="14909" max="14909" width="9.375" style="13" bestFit="1" customWidth="1"/>
    <col min="14910" max="14910" width="9.375" style="13" customWidth="1"/>
    <col min="14911" max="14911" width="9.375" style="13" bestFit="1" customWidth="1"/>
    <col min="14912" max="14912" width="9.375" style="13" customWidth="1"/>
    <col min="14913" max="14913" width="9.375" style="13" bestFit="1" customWidth="1"/>
    <col min="14914" max="14914" width="9.375" style="13" customWidth="1"/>
    <col min="14915" max="14915" width="9.375" style="13" bestFit="1" customWidth="1"/>
    <col min="14916" max="14916" width="9.375" style="13" customWidth="1"/>
    <col min="14917" max="15102" width="9" style="13"/>
    <col min="15103" max="15103" width="3" style="13" customWidth="1"/>
    <col min="15104" max="15104" width="2.5" style="13" customWidth="1"/>
    <col min="15105" max="15105" width="0" style="13" hidden="1" customWidth="1"/>
    <col min="15106" max="15106" width="11" style="13" customWidth="1"/>
    <col min="15107" max="15116" width="6.25" style="13" customWidth="1"/>
    <col min="15117" max="15117" width="4.75" style="13" customWidth="1"/>
    <col min="15118" max="15118" width="0" style="13" hidden="1" customWidth="1"/>
    <col min="15119" max="15119" width="6.875" style="13" customWidth="1"/>
    <col min="15120" max="15120" width="0" style="13" hidden="1" customWidth="1"/>
    <col min="15121" max="15121" width="5.375" style="13" customWidth="1"/>
    <col min="15122" max="15122" width="6" style="13" customWidth="1"/>
    <col min="15123" max="15123" width="6.625" style="13" customWidth="1"/>
    <col min="15124" max="15124" width="5.375" style="13" customWidth="1"/>
    <col min="15125" max="15126" width="6.375" style="13" customWidth="1"/>
    <col min="15127" max="15128" width="5.375" style="13" customWidth="1"/>
    <col min="15129" max="15129" width="0" style="13" hidden="1" customWidth="1"/>
    <col min="15130" max="15130" width="5.375" style="13" customWidth="1"/>
    <col min="15131" max="15156" width="0" style="13" hidden="1" customWidth="1"/>
    <col min="15157" max="15157" width="9.375" style="13" customWidth="1"/>
    <col min="15158" max="15160" width="0" style="13" hidden="1" customWidth="1"/>
    <col min="15161" max="15161" width="7.5" style="13" customWidth="1"/>
    <col min="15162" max="15162" width="12.75" style="13" customWidth="1"/>
    <col min="15163" max="15163" width="9.375" style="13" bestFit="1" customWidth="1"/>
    <col min="15164" max="15164" width="9.375" style="13" customWidth="1"/>
    <col min="15165" max="15165" width="9.375" style="13" bestFit="1" customWidth="1"/>
    <col min="15166" max="15166" width="9.375" style="13" customWidth="1"/>
    <col min="15167" max="15167" width="9.375" style="13" bestFit="1" customWidth="1"/>
    <col min="15168" max="15168" width="9.375" style="13" customWidth="1"/>
    <col min="15169" max="15169" width="9.375" style="13" bestFit="1" customWidth="1"/>
    <col min="15170" max="15170" width="9.375" style="13" customWidth="1"/>
    <col min="15171" max="15171" width="9.375" style="13" bestFit="1" customWidth="1"/>
    <col min="15172" max="15172" width="9.375" style="13" customWidth="1"/>
    <col min="15173" max="15358" width="9" style="13"/>
    <col min="15359" max="15359" width="3" style="13" customWidth="1"/>
    <col min="15360" max="15360" width="2.5" style="13" customWidth="1"/>
    <col min="15361" max="15361" width="0" style="13" hidden="1" customWidth="1"/>
    <col min="15362" max="15362" width="11" style="13" customWidth="1"/>
    <col min="15363" max="15372" width="6.25" style="13" customWidth="1"/>
    <col min="15373" max="15373" width="4.75" style="13" customWidth="1"/>
    <col min="15374" max="15374" width="0" style="13" hidden="1" customWidth="1"/>
    <col min="15375" max="15375" width="6.875" style="13" customWidth="1"/>
    <col min="15376" max="15376" width="0" style="13" hidden="1" customWidth="1"/>
    <col min="15377" max="15377" width="5.375" style="13" customWidth="1"/>
    <col min="15378" max="15378" width="6" style="13" customWidth="1"/>
    <col min="15379" max="15379" width="6.625" style="13" customWidth="1"/>
    <col min="15380" max="15380" width="5.375" style="13" customWidth="1"/>
    <col min="15381" max="15382" width="6.375" style="13" customWidth="1"/>
    <col min="15383" max="15384" width="5.375" style="13" customWidth="1"/>
    <col min="15385" max="15385" width="0" style="13" hidden="1" customWidth="1"/>
    <col min="15386" max="15386" width="5.375" style="13" customWidth="1"/>
    <col min="15387" max="15412" width="0" style="13" hidden="1" customWidth="1"/>
    <col min="15413" max="15413" width="9.375" style="13" customWidth="1"/>
    <col min="15414" max="15416" width="0" style="13" hidden="1" customWidth="1"/>
    <col min="15417" max="15417" width="7.5" style="13" customWidth="1"/>
    <col min="15418" max="15418" width="12.75" style="13" customWidth="1"/>
    <col min="15419" max="15419" width="9.375" style="13" bestFit="1" customWidth="1"/>
    <col min="15420" max="15420" width="9.375" style="13" customWidth="1"/>
    <col min="15421" max="15421" width="9.375" style="13" bestFit="1" customWidth="1"/>
    <col min="15422" max="15422" width="9.375" style="13" customWidth="1"/>
    <col min="15423" max="15423" width="9.375" style="13" bestFit="1" customWidth="1"/>
    <col min="15424" max="15424" width="9.375" style="13" customWidth="1"/>
    <col min="15425" max="15425" width="9.375" style="13" bestFit="1" customWidth="1"/>
    <col min="15426" max="15426" width="9.375" style="13" customWidth="1"/>
    <col min="15427" max="15427" width="9.375" style="13" bestFit="1" customWidth="1"/>
    <col min="15428" max="15428" width="9.375" style="13" customWidth="1"/>
    <col min="15429" max="15614" width="9" style="13"/>
    <col min="15615" max="15615" width="3" style="13" customWidth="1"/>
    <col min="15616" max="15616" width="2.5" style="13" customWidth="1"/>
    <col min="15617" max="15617" width="0" style="13" hidden="1" customWidth="1"/>
    <col min="15618" max="15618" width="11" style="13" customWidth="1"/>
    <col min="15619" max="15628" width="6.25" style="13" customWidth="1"/>
    <col min="15629" max="15629" width="4.75" style="13" customWidth="1"/>
    <col min="15630" max="15630" width="0" style="13" hidden="1" customWidth="1"/>
    <col min="15631" max="15631" width="6.875" style="13" customWidth="1"/>
    <col min="15632" max="15632" width="0" style="13" hidden="1" customWidth="1"/>
    <col min="15633" max="15633" width="5.375" style="13" customWidth="1"/>
    <col min="15634" max="15634" width="6" style="13" customWidth="1"/>
    <col min="15635" max="15635" width="6.625" style="13" customWidth="1"/>
    <col min="15636" max="15636" width="5.375" style="13" customWidth="1"/>
    <col min="15637" max="15638" width="6.375" style="13" customWidth="1"/>
    <col min="15639" max="15640" width="5.375" style="13" customWidth="1"/>
    <col min="15641" max="15641" width="0" style="13" hidden="1" customWidth="1"/>
    <col min="15642" max="15642" width="5.375" style="13" customWidth="1"/>
    <col min="15643" max="15668" width="0" style="13" hidden="1" customWidth="1"/>
    <col min="15669" max="15669" width="9.375" style="13" customWidth="1"/>
    <col min="15670" max="15672" width="0" style="13" hidden="1" customWidth="1"/>
    <col min="15673" max="15673" width="7.5" style="13" customWidth="1"/>
    <col min="15674" max="15674" width="12.75" style="13" customWidth="1"/>
    <col min="15675" max="15675" width="9.375" style="13" bestFit="1" customWidth="1"/>
    <col min="15676" max="15676" width="9.375" style="13" customWidth="1"/>
    <col min="15677" max="15677" width="9.375" style="13" bestFit="1" customWidth="1"/>
    <col min="15678" max="15678" width="9.375" style="13" customWidth="1"/>
    <col min="15679" max="15679" width="9.375" style="13" bestFit="1" customWidth="1"/>
    <col min="15680" max="15680" width="9.375" style="13" customWidth="1"/>
    <col min="15681" max="15681" width="9.375" style="13" bestFit="1" customWidth="1"/>
    <col min="15682" max="15682" width="9.375" style="13" customWidth="1"/>
    <col min="15683" max="15683" width="9.375" style="13" bestFit="1" customWidth="1"/>
    <col min="15684" max="15684" width="9.375" style="13" customWidth="1"/>
    <col min="15685" max="15870" width="9" style="13"/>
    <col min="15871" max="15871" width="3" style="13" customWidth="1"/>
    <col min="15872" max="15872" width="2.5" style="13" customWidth="1"/>
    <col min="15873" max="15873" width="0" style="13" hidden="1" customWidth="1"/>
    <col min="15874" max="15874" width="11" style="13" customWidth="1"/>
    <col min="15875" max="15884" width="6.25" style="13" customWidth="1"/>
    <col min="15885" max="15885" width="4.75" style="13" customWidth="1"/>
    <col min="15886" max="15886" width="0" style="13" hidden="1" customWidth="1"/>
    <col min="15887" max="15887" width="6.875" style="13" customWidth="1"/>
    <col min="15888" max="15888" width="0" style="13" hidden="1" customWidth="1"/>
    <col min="15889" max="15889" width="5.375" style="13" customWidth="1"/>
    <col min="15890" max="15890" width="6" style="13" customWidth="1"/>
    <col min="15891" max="15891" width="6.625" style="13" customWidth="1"/>
    <col min="15892" max="15892" width="5.375" style="13" customWidth="1"/>
    <col min="15893" max="15894" width="6.375" style="13" customWidth="1"/>
    <col min="15895" max="15896" width="5.375" style="13" customWidth="1"/>
    <col min="15897" max="15897" width="0" style="13" hidden="1" customWidth="1"/>
    <col min="15898" max="15898" width="5.375" style="13" customWidth="1"/>
    <col min="15899" max="15924" width="0" style="13" hidden="1" customWidth="1"/>
    <col min="15925" max="15925" width="9.375" style="13" customWidth="1"/>
    <col min="15926" max="15928" width="0" style="13" hidden="1" customWidth="1"/>
    <col min="15929" max="15929" width="7.5" style="13" customWidth="1"/>
    <col min="15930" max="15930" width="12.75" style="13" customWidth="1"/>
    <col min="15931" max="15931" width="9.375" style="13" bestFit="1" customWidth="1"/>
    <col min="15932" max="15932" width="9.375" style="13" customWidth="1"/>
    <col min="15933" max="15933" width="9.375" style="13" bestFit="1" customWidth="1"/>
    <col min="15934" max="15934" width="9.375" style="13" customWidth="1"/>
    <col min="15935" max="15935" width="9.375" style="13" bestFit="1" customWidth="1"/>
    <col min="15936" max="15936" width="9.375" style="13" customWidth="1"/>
    <col min="15937" max="15937" width="9.375" style="13" bestFit="1" customWidth="1"/>
    <col min="15938" max="15938" width="9.375" style="13" customWidth="1"/>
    <col min="15939" max="15939" width="9.375" style="13" bestFit="1" customWidth="1"/>
    <col min="15940" max="15940" width="9.375" style="13" customWidth="1"/>
    <col min="15941" max="16126" width="9" style="13"/>
    <col min="16127" max="16127" width="3" style="13" customWidth="1"/>
    <col min="16128" max="16128" width="2.5" style="13" customWidth="1"/>
    <col min="16129" max="16129" width="0" style="13" hidden="1" customWidth="1"/>
    <col min="16130" max="16130" width="11" style="13" customWidth="1"/>
    <col min="16131" max="16140" width="6.25" style="13" customWidth="1"/>
    <col min="16141" max="16141" width="4.75" style="13" customWidth="1"/>
    <col min="16142" max="16142" width="0" style="13" hidden="1" customWidth="1"/>
    <col min="16143" max="16143" width="6.875" style="13" customWidth="1"/>
    <col min="16144" max="16144" width="0" style="13" hidden="1" customWidth="1"/>
    <col min="16145" max="16145" width="5.375" style="13" customWidth="1"/>
    <col min="16146" max="16146" width="6" style="13" customWidth="1"/>
    <col min="16147" max="16147" width="6.625" style="13" customWidth="1"/>
    <col min="16148" max="16148" width="5.375" style="13" customWidth="1"/>
    <col min="16149" max="16150" width="6.375" style="13" customWidth="1"/>
    <col min="16151" max="16152" width="5.375" style="13" customWidth="1"/>
    <col min="16153" max="16153" width="0" style="13" hidden="1" customWidth="1"/>
    <col min="16154" max="16154" width="5.375" style="13" customWidth="1"/>
    <col min="16155" max="16180" width="0" style="13" hidden="1" customWidth="1"/>
    <col min="16181" max="16181" width="9.375" style="13" customWidth="1"/>
    <col min="16182" max="16184" width="0" style="13" hidden="1" customWidth="1"/>
    <col min="16185" max="16185" width="7.5" style="13" customWidth="1"/>
    <col min="16186" max="16186" width="12.75" style="13" customWidth="1"/>
    <col min="16187" max="16187" width="9.375" style="13" bestFit="1" customWidth="1"/>
    <col min="16188" max="16188" width="9.375" style="13" customWidth="1"/>
    <col min="16189" max="16189" width="9.375" style="13" bestFit="1" customWidth="1"/>
    <col min="16190" max="16190" width="9.375" style="13" customWidth="1"/>
    <col min="16191" max="16191" width="9.375" style="13" bestFit="1" customWidth="1"/>
    <col min="16192" max="16192" width="9.375" style="13" customWidth="1"/>
    <col min="16193" max="16193" width="9.375" style="13" bestFit="1" customWidth="1"/>
    <col min="16194" max="16194" width="9.375" style="13" customWidth="1"/>
    <col min="16195" max="16195" width="9.375" style="13" bestFit="1" customWidth="1"/>
    <col min="16196" max="16196" width="9.375" style="13" customWidth="1"/>
    <col min="16197" max="16384" width="9" style="13"/>
  </cols>
  <sheetData>
    <row r="1" spans="1:71" s="10" customFormat="1" ht="28.5" customHeight="1" thickBot="1">
      <c r="B1" s="368" t="s">
        <v>92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U1" s="297" t="str">
        <f>HYPERLINK("#はじめに!A1","はじめにの画面に戻る")</f>
        <v>はじめにの画面に戻る</v>
      </c>
      <c r="V1" s="298"/>
      <c r="W1" s="298"/>
      <c r="X1" s="298"/>
      <c r="Y1" s="298"/>
      <c r="Z1" s="298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69" t="s">
        <v>136</v>
      </c>
      <c r="C2" s="369"/>
      <c r="D2" s="369"/>
      <c r="E2" s="369"/>
      <c r="F2" s="369"/>
      <c r="G2" s="369"/>
      <c r="H2" s="369"/>
      <c r="I2" s="369"/>
      <c r="J2" s="299" t="s">
        <v>132</v>
      </c>
      <c r="K2" s="300"/>
      <c r="L2" s="300"/>
      <c r="M2" s="300"/>
      <c r="N2" s="300"/>
      <c r="O2" s="300"/>
      <c r="P2" s="301"/>
      <c r="Q2" s="49"/>
      <c r="R2" s="49"/>
      <c r="S2" s="49"/>
      <c r="T2" s="49"/>
      <c r="U2" s="49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302"/>
      <c r="C3" s="30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303" t="s">
        <v>135</v>
      </c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 t="s">
        <v>246</v>
      </c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</row>
    <row r="4" spans="1:71" s="12" customFormat="1" ht="18.75" customHeight="1">
      <c r="A4" s="275"/>
      <c r="B4" s="276"/>
      <c r="C4" s="276"/>
      <c r="D4" s="277"/>
      <c r="E4" s="275"/>
      <c r="F4" s="278"/>
      <c r="G4" s="278"/>
      <c r="H4" s="279"/>
      <c r="I4" s="279"/>
      <c r="J4" s="280"/>
      <c r="K4" s="280"/>
      <c r="L4" s="279"/>
      <c r="M4" s="279"/>
      <c r="N4" s="279"/>
      <c r="O4" s="279"/>
      <c r="P4" s="281"/>
      <c r="Q4" s="281"/>
      <c r="R4" s="261"/>
      <c r="S4" s="261"/>
      <c r="T4" s="261"/>
      <c r="U4" s="261"/>
      <c r="V4" s="261"/>
      <c r="W4" s="261"/>
      <c r="X4" s="261"/>
      <c r="Y4" s="261"/>
      <c r="Z4" s="261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  <c r="BS4" s="303"/>
    </row>
    <row r="5" spans="1:71" s="12" customFormat="1" ht="33" customHeight="1" thickBot="1">
      <c r="A5" s="275"/>
      <c r="B5" s="293">
        <v>2025</v>
      </c>
      <c r="C5" s="293"/>
      <c r="D5" s="50"/>
      <c r="E5" s="51" t="s">
        <v>0</v>
      </c>
      <c r="F5" s="294" t="s">
        <v>131</v>
      </c>
      <c r="G5" s="294"/>
      <c r="H5" s="294"/>
      <c r="I5" s="294"/>
      <c r="J5" s="294"/>
      <c r="K5" s="295" t="s">
        <v>56</v>
      </c>
      <c r="L5" s="295"/>
      <c r="M5" s="295"/>
      <c r="N5" s="295"/>
      <c r="O5" s="295"/>
      <c r="P5" s="295"/>
      <c r="Q5" s="282"/>
      <c r="R5" s="370" t="s">
        <v>89</v>
      </c>
      <c r="S5" s="370"/>
      <c r="T5" s="370"/>
      <c r="U5" s="370"/>
      <c r="V5" s="370"/>
      <c r="W5" s="370"/>
      <c r="X5" s="370"/>
      <c r="Y5" s="370"/>
      <c r="Z5" s="370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303"/>
      <c r="BQ5" s="303"/>
      <c r="BR5" s="303"/>
      <c r="BS5" s="303"/>
    </row>
    <row r="6" spans="1:71" ht="22.5" customHeight="1">
      <c r="A6" s="284"/>
      <c r="B6" s="52">
        <v>12</v>
      </c>
      <c r="C6" s="53" t="s">
        <v>1</v>
      </c>
      <c r="D6" s="15"/>
      <c r="E6" s="28" t="s">
        <v>2</v>
      </c>
      <c r="F6" s="304" t="s">
        <v>3</v>
      </c>
      <c r="G6" s="305"/>
      <c r="H6" s="304" t="s">
        <v>4</v>
      </c>
      <c r="I6" s="305"/>
      <c r="J6" s="304" t="s">
        <v>5</v>
      </c>
      <c r="K6" s="305"/>
      <c r="L6" s="304" t="s">
        <v>6</v>
      </c>
      <c r="M6" s="305"/>
      <c r="N6" s="304" t="s">
        <v>7</v>
      </c>
      <c r="O6" s="305"/>
      <c r="P6" s="29" t="s">
        <v>8</v>
      </c>
      <c r="Q6" s="283"/>
      <c r="R6" s="30" t="s">
        <v>9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</row>
    <row r="7" spans="1:71" ht="18.75" customHeight="1">
      <c r="A7" s="284"/>
      <c r="B7" s="21"/>
      <c r="C7" s="21"/>
      <c r="E7" s="31"/>
      <c r="F7" s="32" t="s">
        <v>55</v>
      </c>
      <c r="G7" s="34" t="s">
        <v>133</v>
      </c>
      <c r="H7" s="32" t="s">
        <v>55</v>
      </c>
      <c r="I7" s="34" t="s">
        <v>133</v>
      </c>
      <c r="J7" s="32" t="s">
        <v>55</v>
      </c>
      <c r="K7" s="34" t="s">
        <v>133</v>
      </c>
      <c r="L7" s="32" t="s">
        <v>55</v>
      </c>
      <c r="M7" s="34" t="s">
        <v>133</v>
      </c>
      <c r="N7" s="32" t="s">
        <v>55</v>
      </c>
      <c r="O7" s="34" t="s">
        <v>133</v>
      </c>
      <c r="P7" s="31"/>
      <c r="Q7" s="284"/>
      <c r="R7" s="33"/>
    </row>
    <row r="8" spans="1:71" ht="18.95" customHeight="1">
      <c r="A8" s="284"/>
      <c r="B8" s="5">
        <v>1</v>
      </c>
      <c r="C8" s="6">
        <f t="shared" ref="C8:C38" si="0">DATE($B$5,$B$6,B8)</f>
        <v>45992</v>
      </c>
      <c r="D8" s="17">
        <f t="shared" ref="D8:D17" si="1">WEEKDAY(C8)</f>
        <v>2</v>
      </c>
      <c r="E8" s="9"/>
      <c r="F8" s="126" t="str">
        <f>IF($R8=1,VLOOKUP($S8,$AA$11:$BC$70,10),IF($R8=2,VLOOKUP($S7+1,$AA$11:$BC$70,20),IF($R8="予備","予備","")))</f>
        <v>2～3</v>
      </c>
      <c r="G8" s="127" t="str">
        <f t="shared" ref="G8:G38" si="2">IF($R8=1,VLOOKUP($S8,$AA$11:$BC$70,11),IF($R8=2,VLOOKUP($S7+1,$AA$11:$BC$70,21),IF($R8="予備","予備","")))</f>
        <v>4～7</v>
      </c>
      <c r="H8" s="128" t="str">
        <f t="shared" ref="H8:H38" si="3">IF($R8=1,VLOOKUP($S8,$AA$11:$BC$70,12),IF($R8=2,VLOOKUP($S7+1,$AA$11:$BC$70,22),IF($R8="予備","予備","")))</f>
        <v/>
      </c>
      <c r="I8" s="127" t="str">
        <f t="shared" ref="I8:I38" si="4">IF($R8=1,VLOOKUP($S8,$AA$11:$BC$70,13),IF($R8=2,VLOOKUP($S7+1,$AA$11:$BC$70,23),IF($R8="予備","予備","")))</f>
        <v/>
      </c>
      <c r="J8" s="128" t="str">
        <f t="shared" ref="J8:J38" si="5">IF($R8=1,VLOOKUP($S8,$AA$11:$BC$70,14),IF($R8=2,VLOOKUP($S7+1,$AA$11:$BC$70,24),IF($R8="予備","予備","")))</f>
        <v/>
      </c>
      <c r="K8" s="127" t="str">
        <f t="shared" ref="K8:K38" si="6">IF($R8=1,VLOOKUP($S8,$AA$11:$BC$70,15),IF($R8=2,VLOOKUP($S7+1,$AA$11:$BC$70,25),IF($R8="予備","予備","")))</f>
        <v/>
      </c>
      <c r="L8" s="128" t="str">
        <f t="shared" ref="L8:L38" si="7">IF($R8=1,VLOOKUP($S8,$AA$11:$BC$70,16),IF($R8=2,VLOOKUP($S7+1,$AA$11:$BC$70,26),IF($R8="予備","予備","")))</f>
        <v/>
      </c>
      <c r="M8" s="127" t="str">
        <f t="shared" ref="M8:M38" si="8">IF($R8=1,VLOOKUP($S8,$AA$11:$BC$70,17),IF($R8=2,VLOOKUP($S7+1,$AA$11:$BC$70,27),IF($R8="予備","予備","")))</f>
        <v/>
      </c>
      <c r="N8" s="128" t="str">
        <f t="shared" ref="N8:N38" si="9">IF($R8=1,VLOOKUP($S8,$AA$11:$BC$70,18),IF($R8=2,VLOOKUP($S7+1,$AA$11:$BC$70,28),IF($R8="予備","予備","")))</f>
        <v/>
      </c>
      <c r="O8" s="127" t="str">
        <f t="shared" ref="O8:O38" si="10">IF($R8=1,VLOOKUP($S8,$AA$11:$BC$70,19),IF($R8=2,VLOOKUP($S7+1,$AA$11:$BC$70,29),IF($R8="予備","予備","")))</f>
        <v/>
      </c>
      <c r="P8" s="9"/>
      <c r="Q8" s="284"/>
      <c r="R8" s="54">
        <v>1</v>
      </c>
      <c r="S8" s="13">
        <f>SUM($R$8:R8)</f>
        <v>1</v>
      </c>
      <c r="BK8" t="s">
        <v>206</v>
      </c>
    </row>
    <row r="9" spans="1:71" ht="18.95" customHeight="1" thickBot="1">
      <c r="A9" s="284"/>
      <c r="B9" s="5">
        <v>2</v>
      </c>
      <c r="C9" s="6">
        <f t="shared" si="0"/>
        <v>45993</v>
      </c>
      <c r="D9" s="17">
        <f t="shared" si="1"/>
        <v>3</v>
      </c>
      <c r="E9" s="9"/>
      <c r="F9" s="126" t="str">
        <f>IF($R9=1,VLOOKUP($S9,$AA$11:$BC$70,10),IF($R9=2,VLOOKUP($S8+1,$AA$11:$BC$70,20),IF($R9="予備","予備","")))</f>
        <v/>
      </c>
      <c r="G9" s="127" t="str">
        <f t="shared" si="2"/>
        <v/>
      </c>
      <c r="H9" s="128" t="str">
        <f t="shared" si="3"/>
        <v>2～3</v>
      </c>
      <c r="I9" s="127" t="str">
        <f t="shared" si="4"/>
        <v>4～7</v>
      </c>
      <c r="J9" s="128" t="str">
        <f t="shared" si="5"/>
        <v/>
      </c>
      <c r="K9" s="127" t="str">
        <f t="shared" si="6"/>
        <v/>
      </c>
      <c r="L9" s="128" t="str">
        <f t="shared" si="7"/>
        <v/>
      </c>
      <c r="M9" s="127" t="str">
        <f t="shared" si="8"/>
        <v/>
      </c>
      <c r="N9" s="128" t="str">
        <f t="shared" si="9"/>
        <v/>
      </c>
      <c r="O9" s="127" t="str">
        <f t="shared" si="10"/>
        <v/>
      </c>
      <c r="P9" s="9"/>
      <c r="Q9" s="284"/>
      <c r="R9" s="54">
        <v>1</v>
      </c>
      <c r="S9" s="13">
        <f>SUM($R$8:R9)</f>
        <v>2</v>
      </c>
      <c r="U9" s="7" t="s">
        <v>90</v>
      </c>
      <c r="V9" s="24"/>
      <c r="W9" s="14"/>
      <c r="AA9" s="8" t="s">
        <v>91</v>
      </c>
      <c r="AB9" s="24" t="s">
        <v>10</v>
      </c>
      <c r="AC9" s="24"/>
      <c r="AD9" s="14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91" t="s">
        <v>14</v>
      </c>
      <c r="BK9" s="291"/>
      <c r="BL9" s="291" t="s">
        <v>4</v>
      </c>
      <c r="BM9" s="291"/>
      <c r="BN9" s="291" t="s">
        <v>5</v>
      </c>
      <c r="BO9" s="291"/>
      <c r="BP9" s="291" t="s">
        <v>6</v>
      </c>
      <c r="BQ9" s="291"/>
      <c r="BR9" s="291" t="s">
        <v>7</v>
      </c>
      <c r="BS9" s="291"/>
    </row>
    <row r="10" spans="1:71" ht="18.95" customHeight="1" thickBot="1">
      <c r="A10" s="284"/>
      <c r="B10" s="5">
        <v>3</v>
      </c>
      <c r="C10" s="6">
        <f t="shared" si="0"/>
        <v>45994</v>
      </c>
      <c r="D10" s="17">
        <f t="shared" si="1"/>
        <v>4</v>
      </c>
      <c r="E10" s="9"/>
      <c r="F10" s="128" t="str">
        <f t="shared" ref="F10:F38" si="11">IF($R10=1,VLOOKUP($S10,$AA$11:$BC$70,10),IF($R10=2,VLOOKUP($S9+1,$AA$11:$BC$70,20),IF($R10="予備","予備","")))</f>
        <v/>
      </c>
      <c r="G10" s="127" t="str">
        <f t="shared" si="2"/>
        <v/>
      </c>
      <c r="H10" s="128" t="str">
        <f t="shared" si="3"/>
        <v/>
      </c>
      <c r="I10" s="127" t="str">
        <f t="shared" si="4"/>
        <v/>
      </c>
      <c r="J10" s="128" t="str">
        <f t="shared" si="5"/>
        <v>2～3</v>
      </c>
      <c r="K10" s="127" t="str">
        <f t="shared" si="6"/>
        <v>4～7</v>
      </c>
      <c r="L10" s="128" t="str">
        <f t="shared" si="7"/>
        <v/>
      </c>
      <c r="M10" s="127" t="str">
        <f t="shared" si="8"/>
        <v/>
      </c>
      <c r="N10" s="128" t="str">
        <f t="shared" si="9"/>
        <v/>
      </c>
      <c r="O10" s="127" t="str">
        <f t="shared" si="10"/>
        <v/>
      </c>
      <c r="P10" s="9"/>
      <c r="Q10" s="284"/>
      <c r="R10" s="54">
        <v>1</v>
      </c>
      <c r="S10" s="13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0" t="s">
        <v>14</v>
      </c>
      <c r="AF10" s="40" t="s">
        <v>17</v>
      </c>
      <c r="AG10" s="40" t="s">
        <v>18</v>
      </c>
      <c r="AH10" s="40" t="s">
        <v>19</v>
      </c>
      <c r="AI10" s="40" t="s">
        <v>20</v>
      </c>
      <c r="AJ10" s="42" t="s">
        <v>14</v>
      </c>
      <c r="AK10" s="43" t="s">
        <v>130</v>
      </c>
      <c r="AL10" s="40" t="s">
        <v>17</v>
      </c>
      <c r="AM10" s="43" t="s">
        <v>130</v>
      </c>
      <c r="AN10" s="40" t="s">
        <v>18</v>
      </c>
      <c r="AO10" s="43" t="s">
        <v>130</v>
      </c>
      <c r="AP10" s="40" t="s">
        <v>19</v>
      </c>
      <c r="AQ10" s="43" t="s">
        <v>130</v>
      </c>
      <c r="AR10" s="40" t="s">
        <v>20</v>
      </c>
      <c r="AS10" s="43" t="s">
        <v>130</v>
      </c>
      <c r="AT10" s="42" t="s">
        <v>14</v>
      </c>
      <c r="AU10" s="43" t="s">
        <v>130</v>
      </c>
      <c r="AV10" s="40" t="s">
        <v>17</v>
      </c>
      <c r="AW10" s="43" t="s">
        <v>130</v>
      </c>
      <c r="AX10" s="40" t="s">
        <v>18</v>
      </c>
      <c r="AY10" s="43" t="s">
        <v>130</v>
      </c>
      <c r="AZ10" s="40" t="s">
        <v>19</v>
      </c>
      <c r="BA10" s="43" t="s">
        <v>130</v>
      </c>
      <c r="BB10" s="40" t="s">
        <v>20</v>
      </c>
      <c r="BC10" s="43" t="s">
        <v>130</v>
      </c>
      <c r="BH10" s="36" t="s">
        <v>11</v>
      </c>
      <c r="BI10" s="37" t="s">
        <v>21</v>
      </c>
      <c r="BJ10" s="38" t="s">
        <v>55</v>
      </c>
      <c r="BK10" s="77" t="s">
        <v>85</v>
      </c>
      <c r="BL10" s="38" t="s">
        <v>55</v>
      </c>
      <c r="BM10" s="77" t="s">
        <v>85</v>
      </c>
      <c r="BN10" s="38" t="s">
        <v>55</v>
      </c>
      <c r="BO10" s="77" t="s">
        <v>85</v>
      </c>
      <c r="BP10" s="38" t="s">
        <v>55</v>
      </c>
      <c r="BQ10" s="77" t="s">
        <v>85</v>
      </c>
      <c r="BR10" s="38" t="s">
        <v>55</v>
      </c>
      <c r="BS10" s="77" t="s">
        <v>85</v>
      </c>
    </row>
    <row r="11" spans="1:71" ht="18.95" customHeight="1">
      <c r="A11" s="284"/>
      <c r="B11" s="5">
        <v>4</v>
      </c>
      <c r="C11" s="6">
        <f t="shared" si="0"/>
        <v>45995</v>
      </c>
      <c r="D11" s="17">
        <f t="shared" si="1"/>
        <v>5</v>
      </c>
      <c r="E11" s="9"/>
      <c r="F11" s="128" t="str">
        <f t="shared" si="11"/>
        <v/>
      </c>
      <c r="G11" s="127" t="str">
        <f t="shared" si="2"/>
        <v/>
      </c>
      <c r="H11" s="128" t="str">
        <f t="shared" si="3"/>
        <v/>
      </c>
      <c r="I11" s="127" t="str">
        <f t="shared" si="4"/>
        <v/>
      </c>
      <c r="J11" s="128" t="str">
        <f t="shared" si="5"/>
        <v/>
      </c>
      <c r="K11" s="127" t="str">
        <f t="shared" si="6"/>
        <v/>
      </c>
      <c r="L11" s="128" t="str">
        <f t="shared" si="7"/>
        <v>2～3</v>
      </c>
      <c r="M11" s="127" t="str">
        <f t="shared" si="8"/>
        <v>4～7</v>
      </c>
      <c r="N11" s="128" t="str">
        <f t="shared" si="9"/>
        <v/>
      </c>
      <c r="O11" s="127" t="str">
        <f t="shared" si="10"/>
        <v/>
      </c>
      <c r="P11" s="9"/>
      <c r="Q11" s="284"/>
      <c r="R11" s="54">
        <v>1</v>
      </c>
      <c r="S11" s="13">
        <f>SUM($R$8:R11)</f>
        <v>4</v>
      </c>
      <c r="U11" s="27">
        <v>1</v>
      </c>
      <c r="V11" s="59" t="s">
        <v>14</v>
      </c>
      <c r="AA11" s="9">
        <v>1</v>
      </c>
      <c r="AB11" s="27" t="str">
        <f>V11</f>
        <v>国語</v>
      </c>
      <c r="AC11" s="59"/>
      <c r="AD11" s="41" t="str">
        <f t="shared" ref="AD11:AD70" si="12">IF(AC11="",IF(AB11=0,"",AB11),AC11)</f>
        <v>国語</v>
      </c>
      <c r="AE11" s="21">
        <f>IF($AD11=AE$10,COUNTIF($AD$11:$AD11,AE$10)+U$19,"")</f>
        <v>1</v>
      </c>
      <c r="AF11" s="21" t="str">
        <f>IF($AD11=AF$10,COUNTIF($AD$11:$AD11,AF$10)+V$19,"")</f>
        <v/>
      </c>
      <c r="AG11" s="21" t="str">
        <f>IF($AD11=AG$10,COUNTIF($AD$11:$AD11,AG$10)+W$19,"")</f>
        <v/>
      </c>
      <c r="AH11" s="21" t="str">
        <f>IF($AD11=AH$10,COUNTIF($AD$11:$AD11,AH$10)+X$19,"")</f>
        <v/>
      </c>
      <c r="AI11" s="21" t="str">
        <f>IF($AD11=AI$10,COUNTIF($AD$11:$AD11,AI$10)+Y$19,"")</f>
        <v/>
      </c>
      <c r="AJ11" s="21" t="str">
        <f>IF(AE11="","",VLOOKUP(AE11,目次!$A$5:$P$36,3))</f>
        <v>2～3</v>
      </c>
      <c r="AK11" s="21" t="str">
        <f>IF(AE11="","",VLOOKUP(AE11,目次!$A$5:$P$36,11))</f>
        <v>4～7</v>
      </c>
      <c r="AL11" s="21" t="str">
        <f>IF(AF11="","",VLOOKUP(AF11,目次!$A$5:$P$36,4))</f>
        <v/>
      </c>
      <c r="AM11" s="21" t="str">
        <f>IF(AF11="","",VLOOKUP(AF11,目次!$A$5:$P$36,11))</f>
        <v/>
      </c>
      <c r="AN11" s="21" t="str">
        <f>IF(AG11="","",VLOOKUP(AG11,目次!$A$5:$P$36,5))</f>
        <v/>
      </c>
      <c r="AO11" s="21" t="str">
        <f>IF(AG11="","",VLOOKUP(AG11,目次!$A$5:$P$36,11))</f>
        <v/>
      </c>
      <c r="AP11" s="21" t="str">
        <f>IF(AH11="","",VLOOKUP(AH11,目次!$A$5:$P$36,6))</f>
        <v/>
      </c>
      <c r="AQ11" s="21" t="str">
        <f>IF(AH11="","",VLOOKUP(AH11,目次!$A$5:$P$36,11))</f>
        <v/>
      </c>
      <c r="AR11" s="21" t="str">
        <f>IF(AI11="","",VLOOKUP(AI11,目次!$A$5:$P$36,7))</f>
        <v/>
      </c>
      <c r="AS11" s="21" t="str">
        <f>IF(AI11="","",VLOOKUP(AI11,目次!$A$5:$P$36,12))</f>
        <v/>
      </c>
      <c r="AT11" s="44" t="str">
        <f t="shared" ref="AT11:BC36" si="13">IF(AJ11=AJ12,"",IF($AD11=$AD12,AJ11&amp;","&amp;AJ12,AJ11&amp;AJ12))</f>
        <v>2～3</v>
      </c>
      <c r="AU11" s="44" t="str">
        <f t="shared" si="13"/>
        <v>4～7</v>
      </c>
      <c r="AV11" s="44" t="str">
        <f t="shared" si="13"/>
        <v>2～3</v>
      </c>
      <c r="AW11" s="44" t="str">
        <f t="shared" si="13"/>
        <v>4～7</v>
      </c>
      <c r="AX11" s="44" t="str">
        <f t="shared" si="13"/>
        <v/>
      </c>
      <c r="AY11" s="44" t="str">
        <f t="shared" si="13"/>
        <v/>
      </c>
      <c r="AZ11" s="44" t="str">
        <f t="shared" si="13"/>
        <v/>
      </c>
      <c r="BA11" s="44" t="str">
        <f t="shared" si="13"/>
        <v/>
      </c>
      <c r="BB11" s="44" t="str">
        <f t="shared" si="13"/>
        <v/>
      </c>
      <c r="BC11" s="44" t="str">
        <f t="shared" si="13"/>
        <v/>
      </c>
      <c r="BH11" s="39">
        <v>1</v>
      </c>
      <c r="BI11" s="69" t="s">
        <v>22</v>
      </c>
      <c r="BJ11" s="80" t="s">
        <v>58</v>
      </c>
      <c r="BK11" s="81" t="s">
        <v>140</v>
      </c>
      <c r="BL11" s="82" t="s">
        <v>105</v>
      </c>
      <c r="BM11" s="81" t="s">
        <v>140</v>
      </c>
      <c r="BN11" s="83" t="s">
        <v>105</v>
      </c>
      <c r="BO11" s="81" t="s">
        <v>140</v>
      </c>
      <c r="BP11" s="83" t="s">
        <v>105</v>
      </c>
      <c r="BQ11" s="81" t="s">
        <v>140</v>
      </c>
      <c r="BR11" s="84" t="s">
        <v>105</v>
      </c>
      <c r="BS11" s="86" t="s">
        <v>178</v>
      </c>
    </row>
    <row r="12" spans="1:71" ht="18.95" customHeight="1">
      <c r="A12" s="284"/>
      <c r="B12" s="5">
        <v>5</v>
      </c>
      <c r="C12" s="6">
        <f t="shared" si="0"/>
        <v>45996</v>
      </c>
      <c r="D12" s="17">
        <f t="shared" si="1"/>
        <v>6</v>
      </c>
      <c r="E12" s="9"/>
      <c r="F12" s="128" t="str">
        <f t="shared" si="11"/>
        <v/>
      </c>
      <c r="G12" s="127" t="str">
        <f t="shared" si="2"/>
        <v/>
      </c>
      <c r="H12" s="128" t="str">
        <f t="shared" si="3"/>
        <v/>
      </c>
      <c r="I12" s="127" t="str">
        <f t="shared" si="4"/>
        <v/>
      </c>
      <c r="J12" s="128" t="str">
        <f t="shared" si="5"/>
        <v/>
      </c>
      <c r="K12" s="127" t="str">
        <f t="shared" si="6"/>
        <v/>
      </c>
      <c r="L12" s="128" t="str">
        <f t="shared" si="7"/>
        <v/>
      </c>
      <c r="M12" s="127" t="str">
        <f t="shared" si="8"/>
        <v/>
      </c>
      <c r="N12" s="128" t="str">
        <f t="shared" si="9"/>
        <v>2～3</v>
      </c>
      <c r="O12" s="127" t="str">
        <f t="shared" si="10"/>
        <v>2～5</v>
      </c>
      <c r="P12" s="9"/>
      <c r="Q12" s="284"/>
      <c r="R12" s="54">
        <v>1</v>
      </c>
      <c r="S12" s="13">
        <f>SUM($R$8:R12)</f>
        <v>5</v>
      </c>
      <c r="U12" s="27">
        <v>2</v>
      </c>
      <c r="V12" s="60" t="s">
        <v>4</v>
      </c>
      <c r="AA12" s="9">
        <v>2</v>
      </c>
      <c r="AB12" s="27" t="str">
        <f>V12</f>
        <v>社会</v>
      </c>
      <c r="AC12" s="60"/>
      <c r="AD12" s="41" t="str">
        <f t="shared" si="12"/>
        <v>社会</v>
      </c>
      <c r="AE12" s="21" t="str">
        <f>IF($AD12=AE$10,COUNTIF($AD$11:$AD12,AE$10)+U$19,"")</f>
        <v/>
      </c>
      <c r="AF12" s="21">
        <f>IF($AD12=AF$10,COUNTIF($AD$11:$AD12,AF$10)+V$19,"")</f>
        <v>1</v>
      </c>
      <c r="AG12" s="21" t="str">
        <f>IF($AD12=AG$10,COUNTIF($AD$11:$AD12,AG$10)+W$19,"")</f>
        <v/>
      </c>
      <c r="AH12" s="21" t="str">
        <f>IF($AD12=AH$10,COUNTIF($AD$11:$AD12,AH$10)+X$19,"")</f>
        <v/>
      </c>
      <c r="AI12" s="21" t="str">
        <f>IF($AD12=AI$10,COUNTIF($AD$11:$AD12,AI$10)+Y$19,"")</f>
        <v/>
      </c>
      <c r="AJ12" s="21" t="str">
        <f>IF(AE12="","",VLOOKUP(AE12,目次!$A$5:$P$36,3))</f>
        <v/>
      </c>
      <c r="AK12" s="21" t="str">
        <f>IF(AE12="","",VLOOKUP(AE12,目次!$A$5:$P$36,11))</f>
        <v/>
      </c>
      <c r="AL12" s="21" t="str">
        <f>IF(AF12="","",VLOOKUP(AF12,目次!$A$5:$P$36,4))</f>
        <v>2～3</v>
      </c>
      <c r="AM12" s="21" t="str">
        <f>IF(AF12="","",VLOOKUP(AF12,目次!$A$5:$P$36,11))</f>
        <v>4～7</v>
      </c>
      <c r="AN12" s="21" t="str">
        <f>IF(AG12="","",VLOOKUP(AG12,目次!$A$5:$P$36,5))</f>
        <v/>
      </c>
      <c r="AO12" s="21" t="str">
        <f>IF(AG12="","",VLOOKUP(AG12,目次!$A$5:$P$36,11))</f>
        <v/>
      </c>
      <c r="AP12" s="21" t="str">
        <f>IF(AH12="","",VLOOKUP(AH12,目次!$A$5:$P$36,6))</f>
        <v/>
      </c>
      <c r="AQ12" s="21" t="str">
        <f>IF(AH12="","",VLOOKUP(AH12,目次!$A$5:$P$36,11))</f>
        <v/>
      </c>
      <c r="AR12" s="21" t="str">
        <f>IF(AI12="","",VLOOKUP(AI12,目次!$A$5:$P$36,7))</f>
        <v/>
      </c>
      <c r="AS12" s="21" t="str">
        <f>IF(AI12="","",VLOOKUP(AI12,目次!$A$5:$P$36,12))</f>
        <v/>
      </c>
      <c r="AT12" s="44" t="str">
        <f t="shared" si="13"/>
        <v/>
      </c>
      <c r="AU12" s="44" t="str">
        <f t="shared" si="13"/>
        <v/>
      </c>
      <c r="AV12" s="44" t="str">
        <f t="shared" si="13"/>
        <v>2～3</v>
      </c>
      <c r="AW12" s="44" t="str">
        <f t="shared" si="13"/>
        <v>4～7</v>
      </c>
      <c r="AX12" s="44" t="str">
        <f t="shared" si="13"/>
        <v>2～3</v>
      </c>
      <c r="AY12" s="44" t="str">
        <f t="shared" si="13"/>
        <v>4～7</v>
      </c>
      <c r="AZ12" s="44" t="str">
        <f t="shared" si="13"/>
        <v/>
      </c>
      <c r="BA12" s="44" t="str">
        <f t="shared" si="13"/>
        <v/>
      </c>
      <c r="BB12" s="44" t="str">
        <f t="shared" si="13"/>
        <v/>
      </c>
      <c r="BC12" s="44" t="str">
        <f t="shared" si="13"/>
        <v/>
      </c>
      <c r="BH12" s="39">
        <v>2</v>
      </c>
      <c r="BI12" s="63" t="s">
        <v>23</v>
      </c>
      <c r="BJ12" s="73" t="s">
        <v>59</v>
      </c>
      <c r="BK12" s="79" t="s">
        <v>141</v>
      </c>
      <c r="BL12" s="76" t="s">
        <v>106</v>
      </c>
      <c r="BM12" s="79" t="s">
        <v>141</v>
      </c>
      <c r="BN12" s="66" t="s">
        <v>106</v>
      </c>
      <c r="BO12" s="79" t="s">
        <v>141</v>
      </c>
      <c r="BP12" s="66" t="s">
        <v>106</v>
      </c>
      <c r="BQ12" s="79" t="s">
        <v>141</v>
      </c>
      <c r="BR12" s="67" t="s">
        <v>106</v>
      </c>
      <c r="BS12" s="87" t="s">
        <v>179</v>
      </c>
    </row>
    <row r="13" spans="1:71" ht="18.95" customHeight="1">
      <c r="A13" s="284"/>
      <c r="B13" s="5">
        <v>6</v>
      </c>
      <c r="C13" s="6">
        <f t="shared" si="0"/>
        <v>45997</v>
      </c>
      <c r="D13" s="17">
        <f t="shared" si="1"/>
        <v>7</v>
      </c>
      <c r="E13" s="9"/>
      <c r="F13" s="128" t="str">
        <f t="shared" si="11"/>
        <v>4～5</v>
      </c>
      <c r="G13" s="127" t="str">
        <f t="shared" si="2"/>
        <v>8～11</v>
      </c>
      <c r="H13" s="128" t="str">
        <f t="shared" si="3"/>
        <v/>
      </c>
      <c r="I13" s="127" t="str">
        <f t="shared" si="4"/>
        <v/>
      </c>
      <c r="J13" s="128" t="str">
        <f t="shared" si="5"/>
        <v/>
      </c>
      <c r="K13" s="127" t="str">
        <f t="shared" si="6"/>
        <v/>
      </c>
      <c r="L13" s="128" t="str">
        <f t="shared" si="7"/>
        <v/>
      </c>
      <c r="M13" s="127" t="str">
        <f t="shared" si="8"/>
        <v/>
      </c>
      <c r="N13" s="128" t="str">
        <f t="shared" si="9"/>
        <v/>
      </c>
      <c r="O13" s="127" t="str">
        <f t="shared" si="10"/>
        <v/>
      </c>
      <c r="P13" s="9"/>
      <c r="Q13" s="284"/>
      <c r="R13" s="54">
        <v>1</v>
      </c>
      <c r="S13" s="13">
        <f>SUM($R$8:R13)</f>
        <v>6</v>
      </c>
      <c r="U13" s="27">
        <v>3</v>
      </c>
      <c r="V13" s="60" t="s">
        <v>5</v>
      </c>
      <c r="AA13" s="9">
        <v>3</v>
      </c>
      <c r="AB13" s="27" t="str">
        <f>V13</f>
        <v>数学</v>
      </c>
      <c r="AC13" s="60"/>
      <c r="AD13" s="41" t="str">
        <f t="shared" si="12"/>
        <v>数学</v>
      </c>
      <c r="AE13" s="21" t="str">
        <f>IF($AD13=AE$10,COUNTIF($AD$11:$AD13,AE$10)+U$19,"")</f>
        <v/>
      </c>
      <c r="AF13" s="21" t="str">
        <f>IF($AD13=AF$10,COUNTIF($AD$11:$AD13,AF$10)+V$19,"")</f>
        <v/>
      </c>
      <c r="AG13" s="21">
        <f>IF($AD13=AG$10,COUNTIF($AD$11:$AD13,AG$10)+W$19,"")</f>
        <v>1</v>
      </c>
      <c r="AH13" s="21" t="str">
        <f>IF($AD13=AH$10,COUNTIF($AD$11:$AD13,AH$10)+X$19,"")</f>
        <v/>
      </c>
      <c r="AI13" s="21" t="str">
        <f>IF($AD13=AI$10,COUNTIF($AD$11:$AD13,AI$10)+Y$19,"")</f>
        <v/>
      </c>
      <c r="AJ13" s="21" t="str">
        <f>IF(AE13="","",VLOOKUP(AE13,目次!$A$5:$P$36,3))</f>
        <v/>
      </c>
      <c r="AK13" s="21" t="str">
        <f>IF(AE13="","",VLOOKUP(AE13,目次!$A$5:$P$36,11))</f>
        <v/>
      </c>
      <c r="AL13" s="21" t="str">
        <f>IF(AF13="","",VLOOKUP(AF13,目次!$A$5:$P$36,4))</f>
        <v/>
      </c>
      <c r="AM13" s="21" t="str">
        <f>IF(AF13="","",VLOOKUP(AF13,目次!$A$5:$P$36,11))</f>
        <v/>
      </c>
      <c r="AN13" s="21" t="str">
        <f>IF(AG13="","",VLOOKUP(AG13,目次!$A$5:$P$36,5))</f>
        <v>2～3</v>
      </c>
      <c r="AO13" s="21" t="str">
        <f>IF(AG13="","",VLOOKUP(AG13,目次!$A$5:$P$36,11))</f>
        <v>4～7</v>
      </c>
      <c r="AP13" s="21" t="str">
        <f>IF(AH13="","",VLOOKUP(AH13,目次!$A$5:$P$36,6))</f>
        <v/>
      </c>
      <c r="AQ13" s="21" t="str">
        <f>IF(AH13="","",VLOOKUP(AH13,目次!$A$5:$P$36,11))</f>
        <v/>
      </c>
      <c r="AR13" s="21" t="str">
        <f>IF(AI13="","",VLOOKUP(AI13,目次!$A$5:$P$36,7))</f>
        <v/>
      </c>
      <c r="AS13" s="21" t="str">
        <f>IF(AI13="","",VLOOKUP(AI13,目次!$A$5:$P$36,12))</f>
        <v/>
      </c>
      <c r="AT13" s="44" t="str">
        <f t="shared" si="13"/>
        <v/>
      </c>
      <c r="AU13" s="44" t="str">
        <f t="shared" si="13"/>
        <v/>
      </c>
      <c r="AV13" s="44" t="str">
        <f t="shared" si="13"/>
        <v/>
      </c>
      <c r="AW13" s="44" t="str">
        <f t="shared" si="13"/>
        <v/>
      </c>
      <c r="AX13" s="44" t="str">
        <f t="shared" si="13"/>
        <v>2～3</v>
      </c>
      <c r="AY13" s="44" t="str">
        <f t="shared" si="13"/>
        <v>4～7</v>
      </c>
      <c r="AZ13" s="44" t="str">
        <f t="shared" si="13"/>
        <v>2～3</v>
      </c>
      <c r="BA13" s="44" t="str">
        <f t="shared" si="13"/>
        <v>4～7</v>
      </c>
      <c r="BB13" s="44" t="str">
        <f t="shared" si="13"/>
        <v/>
      </c>
      <c r="BC13" s="44" t="str">
        <f t="shared" si="13"/>
        <v/>
      </c>
      <c r="BH13" s="39">
        <v>3</v>
      </c>
      <c r="BI13" s="63" t="s">
        <v>24</v>
      </c>
      <c r="BJ13" s="73" t="s">
        <v>93</v>
      </c>
      <c r="BK13" s="79" t="s">
        <v>142</v>
      </c>
      <c r="BL13" s="76" t="s">
        <v>93</v>
      </c>
      <c r="BM13" s="79" t="s">
        <v>142</v>
      </c>
      <c r="BN13" s="66" t="s">
        <v>93</v>
      </c>
      <c r="BO13" s="79" t="s">
        <v>142</v>
      </c>
      <c r="BP13" s="66" t="s">
        <v>93</v>
      </c>
      <c r="BQ13" s="79" t="s">
        <v>142</v>
      </c>
      <c r="BR13" s="67" t="s">
        <v>93</v>
      </c>
      <c r="BS13" s="87" t="s">
        <v>167</v>
      </c>
    </row>
    <row r="14" spans="1:71" ht="18.95" customHeight="1">
      <c r="A14" s="284"/>
      <c r="B14" s="5">
        <v>7</v>
      </c>
      <c r="C14" s="6">
        <f t="shared" si="0"/>
        <v>45998</v>
      </c>
      <c r="D14" s="17">
        <f t="shared" si="1"/>
        <v>1</v>
      </c>
      <c r="E14" s="9"/>
      <c r="F14" s="128" t="str">
        <f t="shared" si="11"/>
        <v/>
      </c>
      <c r="G14" s="127" t="str">
        <f t="shared" si="2"/>
        <v/>
      </c>
      <c r="H14" s="128" t="str">
        <f t="shared" si="3"/>
        <v>4～5</v>
      </c>
      <c r="I14" s="127" t="str">
        <f t="shared" si="4"/>
        <v>8～11</v>
      </c>
      <c r="J14" s="128" t="str">
        <f t="shared" si="5"/>
        <v/>
      </c>
      <c r="K14" s="127" t="str">
        <f t="shared" si="6"/>
        <v/>
      </c>
      <c r="L14" s="128" t="str">
        <f t="shared" si="7"/>
        <v/>
      </c>
      <c r="M14" s="127" t="str">
        <f t="shared" si="8"/>
        <v/>
      </c>
      <c r="N14" s="128" t="str">
        <f t="shared" si="9"/>
        <v/>
      </c>
      <c r="O14" s="127" t="str">
        <f t="shared" si="10"/>
        <v/>
      </c>
      <c r="P14" s="9"/>
      <c r="Q14" s="284"/>
      <c r="R14" s="54">
        <v>1</v>
      </c>
      <c r="S14" s="13">
        <f>SUM($R$8:R14)</f>
        <v>7</v>
      </c>
      <c r="U14" s="27">
        <v>4</v>
      </c>
      <c r="V14" s="60" t="s">
        <v>6</v>
      </c>
      <c r="AA14" s="9">
        <v>4</v>
      </c>
      <c r="AB14" s="27" t="str">
        <f>V14</f>
        <v>理科</v>
      </c>
      <c r="AC14" s="60"/>
      <c r="AD14" s="41" t="str">
        <f t="shared" si="12"/>
        <v>理科</v>
      </c>
      <c r="AE14" s="21" t="str">
        <f>IF($AD14=AE$10,COUNTIF($AD$11:$AD14,AE$10)+U$19,"")</f>
        <v/>
      </c>
      <c r="AF14" s="21" t="str">
        <f>IF($AD14=AF$10,COUNTIF($AD$11:$AD14,AF$10)+V$19,"")</f>
        <v/>
      </c>
      <c r="AG14" s="21" t="str">
        <f>IF($AD14=AG$10,COUNTIF($AD$11:$AD14,AG$10)+W$19,"")</f>
        <v/>
      </c>
      <c r="AH14" s="21">
        <f>IF($AD14=AH$10,COUNTIF($AD$11:$AD14,AH$10)+X$19,"")</f>
        <v>1</v>
      </c>
      <c r="AI14" s="21" t="str">
        <f>IF($AD14=AI$10,COUNTIF($AD$11:$AD14,AI$10)+Y$19,"")</f>
        <v/>
      </c>
      <c r="AJ14" s="21" t="str">
        <f>IF(AE14="","",VLOOKUP(AE14,目次!$A$5:$P$36,3))</f>
        <v/>
      </c>
      <c r="AK14" s="21" t="str">
        <f>IF(AE14="","",VLOOKUP(AE14,目次!$A$5:$P$36,11))</f>
        <v/>
      </c>
      <c r="AL14" s="21" t="str">
        <f>IF(AF14="","",VLOOKUP(AF14,目次!$A$5:$P$36,4))</f>
        <v/>
      </c>
      <c r="AM14" s="21" t="str">
        <f>IF(AF14="","",VLOOKUP(AF14,目次!$A$5:$P$36,11))</f>
        <v/>
      </c>
      <c r="AN14" s="21" t="str">
        <f>IF(AG14="","",VLOOKUP(AG14,目次!$A$5:$P$36,5))</f>
        <v/>
      </c>
      <c r="AO14" s="21" t="str">
        <f>IF(AG14="","",VLOOKUP(AG14,目次!$A$5:$P$36,11))</f>
        <v/>
      </c>
      <c r="AP14" s="21" t="str">
        <f>IF(AH14="","",VLOOKUP(AH14,目次!$A$5:$P$36,6))</f>
        <v>2～3</v>
      </c>
      <c r="AQ14" s="21" t="str">
        <f>IF(AH14="","",VLOOKUP(AH14,目次!$A$5:$P$36,11))</f>
        <v>4～7</v>
      </c>
      <c r="AR14" s="21" t="str">
        <f>IF(AI14="","",VLOOKUP(AI14,目次!$A$5:$P$36,7))</f>
        <v/>
      </c>
      <c r="AS14" s="21" t="str">
        <f>IF(AI14="","",VLOOKUP(AI14,目次!$A$5:$P$36,12))</f>
        <v/>
      </c>
      <c r="AT14" s="44" t="str">
        <f t="shared" si="13"/>
        <v/>
      </c>
      <c r="AU14" s="44" t="str">
        <f t="shared" si="13"/>
        <v/>
      </c>
      <c r="AV14" s="44" t="str">
        <f t="shared" si="13"/>
        <v/>
      </c>
      <c r="AW14" s="44" t="str">
        <f t="shared" si="13"/>
        <v/>
      </c>
      <c r="AX14" s="44" t="str">
        <f t="shared" si="13"/>
        <v/>
      </c>
      <c r="AY14" s="44" t="str">
        <f t="shared" si="13"/>
        <v/>
      </c>
      <c r="AZ14" s="44" t="str">
        <f t="shared" si="13"/>
        <v>2～3</v>
      </c>
      <c r="BA14" s="44" t="str">
        <f t="shared" si="13"/>
        <v>4～7</v>
      </c>
      <c r="BB14" s="44" t="str">
        <f t="shared" si="13"/>
        <v>2～3</v>
      </c>
      <c r="BC14" s="44" t="str">
        <f t="shared" si="13"/>
        <v>2～5</v>
      </c>
      <c r="BH14" s="39">
        <v>4</v>
      </c>
      <c r="BI14" s="63" t="s">
        <v>25</v>
      </c>
      <c r="BJ14" s="73" t="s">
        <v>94</v>
      </c>
      <c r="BK14" s="85" t="s">
        <v>143</v>
      </c>
      <c r="BL14" s="76" t="s">
        <v>94</v>
      </c>
      <c r="BM14" s="85" t="s">
        <v>198</v>
      </c>
      <c r="BN14" s="66" t="s">
        <v>94</v>
      </c>
      <c r="BO14" s="85" t="s">
        <v>199</v>
      </c>
      <c r="BP14" s="66" t="s">
        <v>94</v>
      </c>
      <c r="BQ14" s="85" t="s">
        <v>198</v>
      </c>
      <c r="BR14" s="67" t="s">
        <v>94</v>
      </c>
      <c r="BS14" s="88" t="s">
        <v>201</v>
      </c>
    </row>
    <row r="15" spans="1:71" ht="18.95" customHeight="1" thickBot="1">
      <c r="A15" s="284"/>
      <c r="B15" s="5">
        <v>8</v>
      </c>
      <c r="C15" s="6">
        <f t="shared" si="0"/>
        <v>45999</v>
      </c>
      <c r="D15" s="17">
        <f t="shared" si="1"/>
        <v>2</v>
      </c>
      <c r="E15" s="9"/>
      <c r="F15" s="128" t="str">
        <f t="shared" si="11"/>
        <v/>
      </c>
      <c r="G15" s="127" t="str">
        <f t="shared" si="2"/>
        <v/>
      </c>
      <c r="H15" s="128" t="str">
        <f t="shared" si="3"/>
        <v/>
      </c>
      <c r="I15" s="127" t="str">
        <f t="shared" si="4"/>
        <v/>
      </c>
      <c r="J15" s="128" t="str">
        <f t="shared" si="5"/>
        <v>4～5</v>
      </c>
      <c r="K15" s="127" t="str">
        <f t="shared" si="6"/>
        <v>8～11</v>
      </c>
      <c r="L15" s="128" t="str">
        <f t="shared" si="7"/>
        <v/>
      </c>
      <c r="M15" s="127" t="str">
        <f t="shared" si="8"/>
        <v/>
      </c>
      <c r="N15" s="128" t="str">
        <f t="shared" si="9"/>
        <v/>
      </c>
      <c r="O15" s="127" t="str">
        <f t="shared" si="10"/>
        <v/>
      </c>
      <c r="P15" s="9"/>
      <c r="Q15" s="284"/>
      <c r="R15" s="54">
        <v>1</v>
      </c>
      <c r="S15" s="13">
        <f>SUM($R$8:R15)</f>
        <v>8</v>
      </c>
      <c r="U15" s="27">
        <v>5</v>
      </c>
      <c r="V15" s="61" t="s">
        <v>7</v>
      </c>
      <c r="AA15" s="9">
        <v>5</v>
      </c>
      <c r="AB15" s="27" t="str">
        <f>V15</f>
        <v>英語</v>
      </c>
      <c r="AC15" s="60"/>
      <c r="AD15" s="41" t="str">
        <f t="shared" si="12"/>
        <v>英語</v>
      </c>
      <c r="AE15" s="21" t="str">
        <f>IF($AD15=AE$10,COUNTIF($AD$11:$AD15,AE$10)+U$19,"")</f>
        <v/>
      </c>
      <c r="AF15" s="21" t="str">
        <f>IF($AD15=AF$10,COUNTIF($AD$11:$AD15,AF$10)+V$19,"")</f>
        <v/>
      </c>
      <c r="AG15" s="21" t="str">
        <f>IF($AD15=AG$10,COUNTIF($AD$11:$AD15,AG$10)+W$19,"")</f>
        <v/>
      </c>
      <c r="AH15" s="21" t="str">
        <f>IF($AD15=AH$10,COUNTIF($AD$11:$AD15,AH$10)+X$19,"")</f>
        <v/>
      </c>
      <c r="AI15" s="21">
        <f>IF($AD15=AI$10,COUNTIF($AD$11:$AD15,AI$10)+Y$19,"")</f>
        <v>1</v>
      </c>
      <c r="AJ15" s="21" t="str">
        <f>IF(AE15="","",VLOOKUP(AE15,目次!$A$5:$P$36,3))</f>
        <v/>
      </c>
      <c r="AK15" s="21" t="str">
        <f>IF(AE15="","",VLOOKUP(AE15,目次!$A$5:$P$36,11))</f>
        <v/>
      </c>
      <c r="AL15" s="21" t="str">
        <f>IF(AF15="","",VLOOKUP(AF15,目次!$A$5:$P$36,4))</f>
        <v/>
      </c>
      <c r="AM15" s="21" t="str">
        <f>IF(AF15="","",VLOOKUP(AF15,目次!$A$5:$P$36,11))</f>
        <v/>
      </c>
      <c r="AN15" s="21" t="str">
        <f>IF(AG15="","",VLOOKUP(AG15,目次!$A$5:$P$36,5))</f>
        <v/>
      </c>
      <c r="AO15" s="21" t="str">
        <f>IF(AG15="","",VLOOKUP(AG15,目次!$A$5:$P$36,11))</f>
        <v/>
      </c>
      <c r="AP15" s="21" t="str">
        <f>IF(AH15="","",VLOOKUP(AH15,目次!$A$5:$P$36,6))</f>
        <v/>
      </c>
      <c r="AQ15" s="21" t="str">
        <f>IF(AH15="","",VLOOKUP(AH15,目次!$A$5:$P$36,11))</f>
        <v/>
      </c>
      <c r="AR15" s="21" t="str">
        <f>IF(AI15="","",VLOOKUP(AI15,目次!$A$5:$P$36,7))</f>
        <v>2～3</v>
      </c>
      <c r="AS15" s="21" t="str">
        <f>IF(AI15="","",VLOOKUP(AI15,目次!$A$5:$P$36,12))</f>
        <v>2～5</v>
      </c>
      <c r="AT15" s="44" t="str">
        <f t="shared" si="13"/>
        <v>4～5</v>
      </c>
      <c r="AU15" s="44" t="str">
        <f t="shared" si="13"/>
        <v>8～11</v>
      </c>
      <c r="AV15" s="44" t="str">
        <f t="shared" si="13"/>
        <v/>
      </c>
      <c r="AW15" s="44" t="str">
        <f t="shared" si="13"/>
        <v/>
      </c>
      <c r="AX15" s="44" t="str">
        <f t="shared" si="13"/>
        <v/>
      </c>
      <c r="AY15" s="44" t="str">
        <f t="shared" si="13"/>
        <v/>
      </c>
      <c r="AZ15" s="44" t="str">
        <f t="shared" si="13"/>
        <v/>
      </c>
      <c r="BA15" s="44" t="str">
        <f t="shared" si="13"/>
        <v/>
      </c>
      <c r="BB15" s="44" t="str">
        <f t="shared" si="13"/>
        <v>2～3</v>
      </c>
      <c r="BC15" s="44" t="str">
        <f t="shared" si="13"/>
        <v>2～5</v>
      </c>
      <c r="BH15" s="39">
        <v>5</v>
      </c>
      <c r="BI15" s="63" t="s">
        <v>26</v>
      </c>
      <c r="BJ15" s="73" t="s">
        <v>95</v>
      </c>
      <c r="BK15" s="79" t="s">
        <v>144</v>
      </c>
      <c r="BL15" s="76" t="s">
        <v>95</v>
      </c>
      <c r="BM15" s="79" t="s">
        <v>144</v>
      </c>
      <c r="BN15" s="66" t="s">
        <v>95</v>
      </c>
      <c r="BO15" s="79" t="s">
        <v>144</v>
      </c>
      <c r="BP15" s="66" t="s">
        <v>95</v>
      </c>
      <c r="BQ15" s="79" t="s">
        <v>144</v>
      </c>
      <c r="BR15" s="67" t="s">
        <v>95</v>
      </c>
      <c r="BS15" s="87" t="s">
        <v>180</v>
      </c>
    </row>
    <row r="16" spans="1:71" ht="18.95" customHeight="1">
      <c r="A16" s="284"/>
      <c r="B16" s="5">
        <v>9</v>
      </c>
      <c r="C16" s="6">
        <f t="shared" si="0"/>
        <v>46000</v>
      </c>
      <c r="D16" s="17">
        <f t="shared" si="1"/>
        <v>3</v>
      </c>
      <c r="E16" s="9"/>
      <c r="F16" s="128" t="str">
        <f t="shared" si="11"/>
        <v/>
      </c>
      <c r="G16" s="127" t="str">
        <f t="shared" si="2"/>
        <v/>
      </c>
      <c r="H16" s="128" t="str">
        <f t="shared" si="3"/>
        <v/>
      </c>
      <c r="I16" s="127" t="str">
        <f t="shared" si="4"/>
        <v/>
      </c>
      <c r="J16" s="128" t="str">
        <f t="shared" si="5"/>
        <v/>
      </c>
      <c r="K16" s="127" t="str">
        <f t="shared" si="6"/>
        <v/>
      </c>
      <c r="L16" s="128" t="str">
        <f t="shared" si="7"/>
        <v>4～5</v>
      </c>
      <c r="M16" s="127" t="str">
        <f t="shared" si="8"/>
        <v>8～11</v>
      </c>
      <c r="N16" s="128" t="str">
        <f t="shared" si="9"/>
        <v/>
      </c>
      <c r="O16" s="127" t="str">
        <f t="shared" si="10"/>
        <v/>
      </c>
      <c r="P16" s="9"/>
      <c r="Q16" s="284"/>
      <c r="R16" s="54">
        <v>1</v>
      </c>
      <c r="S16" s="13">
        <f>SUM($R$8:R16)</f>
        <v>9</v>
      </c>
      <c r="AA16" s="9">
        <v>6</v>
      </c>
      <c r="AB16" s="27" t="str">
        <f>V11</f>
        <v>国語</v>
      </c>
      <c r="AC16" s="60"/>
      <c r="AD16" s="41" t="str">
        <f t="shared" si="12"/>
        <v>国語</v>
      </c>
      <c r="AE16" s="21">
        <f>IF($AD16=AE$10,COUNTIF($AD$11:$AD16,AE$10)+U$19,"")</f>
        <v>2</v>
      </c>
      <c r="AF16" s="21" t="str">
        <f>IF($AD16=AF$10,COUNTIF($AD$11:$AD16,AF$10)+V$19,"")</f>
        <v/>
      </c>
      <c r="AG16" s="21" t="str">
        <f>IF($AD16=AG$10,COUNTIF($AD$11:$AD16,AG$10)+W$19,"")</f>
        <v/>
      </c>
      <c r="AH16" s="21" t="str">
        <f>IF($AD16=AH$10,COUNTIF($AD$11:$AD16,AH$10)+X$19,"")</f>
        <v/>
      </c>
      <c r="AI16" s="21" t="str">
        <f>IF($AD16=AI$10,COUNTIF($AD$11:$AD16,AI$10)+Y$19,"")</f>
        <v/>
      </c>
      <c r="AJ16" s="21" t="str">
        <f>IF(AE16="","",VLOOKUP(AE16,目次!$A$5:$P$36,3))</f>
        <v>4～5</v>
      </c>
      <c r="AK16" s="21" t="str">
        <f>IF(AE16="","",VLOOKUP(AE16,目次!$A$5:$P$36,11))</f>
        <v>8～11</v>
      </c>
      <c r="AL16" s="21" t="str">
        <f>IF(AF16="","",VLOOKUP(AF16,目次!$A$5:$P$36,4))</f>
        <v/>
      </c>
      <c r="AM16" s="21" t="str">
        <f>IF(AF16="","",VLOOKUP(AF16,目次!$A$5:$P$36,11))</f>
        <v/>
      </c>
      <c r="AN16" s="21" t="str">
        <f>IF(AG16="","",VLOOKUP(AG16,目次!$A$5:$P$36,5))</f>
        <v/>
      </c>
      <c r="AO16" s="21" t="str">
        <f>IF(AG16="","",VLOOKUP(AG16,目次!$A$5:$P$36,11))</f>
        <v/>
      </c>
      <c r="AP16" s="21" t="str">
        <f>IF(AH16="","",VLOOKUP(AH16,目次!$A$5:$P$36,6))</f>
        <v/>
      </c>
      <c r="AQ16" s="21" t="str">
        <f>IF(AH16="","",VLOOKUP(AH16,目次!$A$5:$P$36,11))</f>
        <v/>
      </c>
      <c r="AR16" s="21" t="str">
        <f>IF(AI16="","",VLOOKUP(AI16,目次!$A$5:$P$36,7))</f>
        <v/>
      </c>
      <c r="AS16" s="21" t="str">
        <f>IF(AI16="","",VLOOKUP(AI16,目次!$A$5:$P$36,12))</f>
        <v/>
      </c>
      <c r="AT16" s="44" t="str">
        <f t="shared" si="13"/>
        <v>4～5</v>
      </c>
      <c r="AU16" s="44" t="str">
        <f t="shared" si="13"/>
        <v>8～11</v>
      </c>
      <c r="AV16" s="44" t="str">
        <f t="shared" si="13"/>
        <v>4～5</v>
      </c>
      <c r="AW16" s="44" t="str">
        <f t="shared" si="13"/>
        <v>8～11</v>
      </c>
      <c r="AX16" s="44" t="str">
        <f t="shared" si="13"/>
        <v/>
      </c>
      <c r="AY16" s="44" t="str">
        <f t="shared" si="13"/>
        <v/>
      </c>
      <c r="AZ16" s="44" t="str">
        <f t="shared" si="13"/>
        <v/>
      </c>
      <c r="BA16" s="44" t="str">
        <f t="shared" si="13"/>
        <v/>
      </c>
      <c r="BB16" s="44" t="str">
        <f t="shared" si="13"/>
        <v/>
      </c>
      <c r="BC16" s="44" t="str">
        <f t="shared" si="13"/>
        <v/>
      </c>
      <c r="BH16" s="39">
        <v>6</v>
      </c>
      <c r="BI16" s="63" t="s">
        <v>27</v>
      </c>
      <c r="BJ16" s="73" t="s">
        <v>96</v>
      </c>
      <c r="BK16" s="79" t="s">
        <v>145</v>
      </c>
      <c r="BL16" s="76" t="s">
        <v>462</v>
      </c>
      <c r="BM16" s="79" t="s">
        <v>145</v>
      </c>
      <c r="BN16" s="66" t="s">
        <v>96</v>
      </c>
      <c r="BO16" s="79" t="s">
        <v>145</v>
      </c>
      <c r="BP16" s="66" t="s">
        <v>96</v>
      </c>
      <c r="BQ16" s="79" t="s">
        <v>145</v>
      </c>
      <c r="BR16" s="67" t="s">
        <v>96</v>
      </c>
      <c r="BS16" s="87" t="s">
        <v>181</v>
      </c>
    </row>
    <row r="17" spans="1:71" ht="18.95" customHeight="1">
      <c r="A17" s="284"/>
      <c r="B17" s="5">
        <v>10</v>
      </c>
      <c r="C17" s="6">
        <f t="shared" si="0"/>
        <v>46001</v>
      </c>
      <c r="D17" s="17">
        <f t="shared" si="1"/>
        <v>4</v>
      </c>
      <c r="E17" s="9"/>
      <c r="F17" s="128" t="str">
        <f t="shared" si="11"/>
        <v/>
      </c>
      <c r="G17" s="127" t="str">
        <f t="shared" si="2"/>
        <v/>
      </c>
      <c r="H17" s="128" t="str">
        <f t="shared" si="3"/>
        <v/>
      </c>
      <c r="I17" s="127" t="str">
        <f t="shared" si="4"/>
        <v/>
      </c>
      <c r="J17" s="128" t="str">
        <f t="shared" si="5"/>
        <v/>
      </c>
      <c r="K17" s="127" t="str">
        <f t="shared" si="6"/>
        <v/>
      </c>
      <c r="L17" s="128" t="str">
        <f t="shared" si="7"/>
        <v/>
      </c>
      <c r="M17" s="127" t="str">
        <f t="shared" si="8"/>
        <v/>
      </c>
      <c r="N17" s="128" t="str">
        <f t="shared" si="9"/>
        <v>4～5</v>
      </c>
      <c r="O17" s="127" t="str">
        <f t="shared" si="10"/>
        <v>6～9</v>
      </c>
      <c r="P17" s="9"/>
      <c r="Q17" s="284"/>
      <c r="R17" s="54">
        <v>1</v>
      </c>
      <c r="S17" s="13">
        <f>SUM($R$8:R17)</f>
        <v>10</v>
      </c>
      <c r="U17" s="124" t="s">
        <v>134</v>
      </c>
      <c r="V17" s="119"/>
      <c r="W17" s="119"/>
      <c r="X17" s="119"/>
      <c r="Y17" s="119"/>
      <c r="AA17" s="9">
        <v>7</v>
      </c>
      <c r="AB17" s="27" t="str">
        <f>V12</f>
        <v>社会</v>
      </c>
      <c r="AC17" s="60"/>
      <c r="AD17" s="41" t="str">
        <f t="shared" si="12"/>
        <v>社会</v>
      </c>
      <c r="AE17" s="21" t="str">
        <f>IF($AD17=AE$10,COUNTIF($AD$11:$AD17,AE$10)+U$19,"")</f>
        <v/>
      </c>
      <c r="AF17" s="21">
        <f>IF($AD17=AF$10,COUNTIF($AD$11:$AD17,AF$10)+V$19,"")</f>
        <v>2</v>
      </c>
      <c r="AG17" s="21" t="str">
        <f>IF($AD17=AG$10,COUNTIF($AD$11:$AD17,AG$10)+W$19,"")</f>
        <v/>
      </c>
      <c r="AH17" s="21" t="str">
        <f>IF($AD17=AH$10,COUNTIF($AD$11:$AD17,AH$10)+X$19,"")</f>
        <v/>
      </c>
      <c r="AI17" s="21" t="str">
        <f>IF($AD17=AI$10,COUNTIF($AD$11:$AD17,AI$10)+Y$19,"")</f>
        <v/>
      </c>
      <c r="AJ17" s="21" t="str">
        <f>IF(AE17="","",VLOOKUP(AE17,目次!$A$5:$P$36,3))</f>
        <v/>
      </c>
      <c r="AK17" s="21" t="str">
        <f>IF(AE17="","",VLOOKUP(AE17,目次!$A$5:$P$36,11))</f>
        <v/>
      </c>
      <c r="AL17" s="21" t="str">
        <f>IF(AF17="","",VLOOKUP(AF17,目次!$A$5:$P$36,4))</f>
        <v>4～5</v>
      </c>
      <c r="AM17" s="21" t="str">
        <f>IF(AF17="","",VLOOKUP(AF17,目次!$A$5:$P$36,11))</f>
        <v>8～11</v>
      </c>
      <c r="AN17" s="21" t="str">
        <f>IF(AG17="","",VLOOKUP(AG17,目次!$A$5:$P$36,5))</f>
        <v/>
      </c>
      <c r="AO17" s="21" t="str">
        <f>IF(AG17="","",VLOOKUP(AG17,目次!$A$5:$P$36,11))</f>
        <v/>
      </c>
      <c r="AP17" s="21" t="str">
        <f>IF(AH17="","",VLOOKUP(AH17,目次!$A$5:$P$36,6))</f>
        <v/>
      </c>
      <c r="AQ17" s="21" t="str">
        <f>IF(AH17="","",VLOOKUP(AH17,目次!$A$5:$P$36,11))</f>
        <v/>
      </c>
      <c r="AR17" s="21" t="str">
        <f>IF(AI17="","",VLOOKUP(AI17,目次!$A$5:$P$36,7))</f>
        <v/>
      </c>
      <c r="AS17" s="21" t="str">
        <f>IF(AI17="","",VLOOKUP(AI17,目次!$A$5:$P$36,12))</f>
        <v/>
      </c>
      <c r="AT17" s="44" t="str">
        <f t="shared" si="13"/>
        <v/>
      </c>
      <c r="AU17" s="44" t="str">
        <f t="shared" si="13"/>
        <v/>
      </c>
      <c r="AV17" s="44" t="str">
        <f t="shared" si="13"/>
        <v>4～5</v>
      </c>
      <c r="AW17" s="44" t="str">
        <f t="shared" si="13"/>
        <v>8～11</v>
      </c>
      <c r="AX17" s="44" t="str">
        <f t="shared" si="13"/>
        <v>4～5</v>
      </c>
      <c r="AY17" s="44" t="str">
        <f t="shared" si="13"/>
        <v>8～11</v>
      </c>
      <c r="AZ17" s="44" t="str">
        <f t="shared" si="13"/>
        <v/>
      </c>
      <c r="BA17" s="44" t="str">
        <f t="shared" si="13"/>
        <v/>
      </c>
      <c r="BB17" s="44" t="str">
        <f t="shared" si="13"/>
        <v/>
      </c>
      <c r="BC17" s="44" t="str">
        <f t="shared" si="13"/>
        <v/>
      </c>
      <c r="BH17" s="39">
        <v>7</v>
      </c>
      <c r="BI17" s="63" t="s">
        <v>28</v>
      </c>
      <c r="BJ17" s="73" t="s">
        <v>97</v>
      </c>
      <c r="BK17" s="79" t="s">
        <v>146</v>
      </c>
      <c r="BL17" s="76" t="s">
        <v>98</v>
      </c>
      <c r="BM17" s="79" t="s">
        <v>146</v>
      </c>
      <c r="BN17" s="66" t="s">
        <v>97</v>
      </c>
      <c r="BO17" s="79" t="s">
        <v>146</v>
      </c>
      <c r="BP17" s="66" t="s">
        <v>97</v>
      </c>
      <c r="BQ17" s="79" t="s">
        <v>146</v>
      </c>
      <c r="BR17" s="67" t="s">
        <v>97</v>
      </c>
      <c r="BS17" s="87" t="s">
        <v>182</v>
      </c>
    </row>
    <row r="18" spans="1:71" ht="18.95" customHeight="1" thickBot="1">
      <c r="A18" s="284"/>
      <c r="B18" s="5">
        <v>11</v>
      </c>
      <c r="C18" s="6">
        <f t="shared" si="0"/>
        <v>46002</v>
      </c>
      <c r="D18" s="17">
        <f t="shared" ref="D18:D38" si="14">WEEKDAY(C18)</f>
        <v>5</v>
      </c>
      <c r="E18" s="9"/>
      <c r="F18" s="128" t="str">
        <f t="shared" si="11"/>
        <v>6～7</v>
      </c>
      <c r="G18" s="127" t="str">
        <f t="shared" si="2"/>
        <v>12～15</v>
      </c>
      <c r="H18" s="128" t="str">
        <f t="shared" si="3"/>
        <v/>
      </c>
      <c r="I18" s="127" t="str">
        <f t="shared" si="4"/>
        <v/>
      </c>
      <c r="J18" s="128" t="str">
        <f t="shared" si="5"/>
        <v/>
      </c>
      <c r="K18" s="127" t="str">
        <f t="shared" si="6"/>
        <v/>
      </c>
      <c r="L18" s="128" t="str">
        <f t="shared" si="7"/>
        <v/>
      </c>
      <c r="M18" s="127" t="str">
        <f t="shared" si="8"/>
        <v/>
      </c>
      <c r="N18" s="128" t="str">
        <f t="shared" si="9"/>
        <v/>
      </c>
      <c r="O18" s="127" t="str">
        <f t="shared" si="10"/>
        <v/>
      </c>
      <c r="P18" s="9"/>
      <c r="Q18" s="284"/>
      <c r="R18" s="54">
        <v>1</v>
      </c>
      <c r="S18" s="13">
        <f>SUM($R$8:R18)</f>
        <v>11</v>
      </c>
      <c r="U18" s="21" t="s">
        <v>14</v>
      </c>
      <c r="V18" s="21" t="s">
        <v>34</v>
      </c>
      <c r="W18" s="21" t="s">
        <v>35</v>
      </c>
      <c r="X18" s="21" t="s">
        <v>6</v>
      </c>
      <c r="Y18" s="21" t="s">
        <v>7</v>
      </c>
      <c r="AA18" s="9">
        <v>8</v>
      </c>
      <c r="AB18" s="27" t="str">
        <f>V13</f>
        <v>数学</v>
      </c>
      <c r="AC18" s="60"/>
      <c r="AD18" s="41" t="str">
        <f t="shared" si="12"/>
        <v>数学</v>
      </c>
      <c r="AE18" s="21" t="str">
        <f>IF($AD18=AE$10,COUNTIF($AD$11:$AD18,AE$10)+U$19,"")</f>
        <v/>
      </c>
      <c r="AF18" s="21" t="str">
        <f>IF($AD18=AF$10,COUNTIF($AD$11:$AD18,AF$10)+V$19,"")</f>
        <v/>
      </c>
      <c r="AG18" s="21">
        <f>IF($AD18=AG$10,COUNTIF($AD$11:$AD18,AG$10)+W$19,"")</f>
        <v>2</v>
      </c>
      <c r="AH18" s="21" t="str">
        <f>IF($AD18=AH$10,COUNTIF($AD$11:$AD18,AH$10)+X$19,"")</f>
        <v/>
      </c>
      <c r="AI18" s="21" t="str">
        <f>IF($AD18=AI$10,COUNTIF($AD$11:$AD18,AI$10)+Y$19,"")</f>
        <v/>
      </c>
      <c r="AJ18" s="21" t="str">
        <f>IF(AE18="","",VLOOKUP(AE18,目次!$A$5:$P$36,3))</f>
        <v/>
      </c>
      <c r="AK18" s="21" t="str">
        <f>IF(AE18="","",VLOOKUP(AE18,目次!$A$5:$P$36,11))</f>
        <v/>
      </c>
      <c r="AL18" s="21" t="str">
        <f>IF(AF18="","",VLOOKUP(AF18,目次!$A$5:$P$36,4))</f>
        <v/>
      </c>
      <c r="AM18" s="21" t="str">
        <f>IF(AF18="","",VLOOKUP(AF18,目次!$A$5:$P$36,11))</f>
        <v/>
      </c>
      <c r="AN18" s="21" t="str">
        <f>IF(AG18="","",VLOOKUP(AG18,目次!$A$5:$P$36,5))</f>
        <v>4～5</v>
      </c>
      <c r="AO18" s="21" t="str">
        <f>IF(AG18="","",VLOOKUP(AG18,目次!$A$5:$P$36,11))</f>
        <v>8～11</v>
      </c>
      <c r="AP18" s="21" t="str">
        <f>IF(AH18="","",VLOOKUP(AH18,目次!$A$5:$P$36,6))</f>
        <v/>
      </c>
      <c r="AQ18" s="21" t="str">
        <f>IF(AH18="","",VLOOKUP(AH18,目次!$A$5:$P$36,11))</f>
        <v/>
      </c>
      <c r="AR18" s="21" t="str">
        <f>IF(AI18="","",VLOOKUP(AI18,目次!$A$5:$P$36,7))</f>
        <v/>
      </c>
      <c r="AS18" s="21" t="str">
        <f>IF(AI18="","",VLOOKUP(AI18,目次!$A$5:$P$36,12))</f>
        <v/>
      </c>
      <c r="AT18" s="44" t="str">
        <f t="shared" si="13"/>
        <v/>
      </c>
      <c r="AU18" s="44" t="str">
        <f t="shared" si="13"/>
        <v/>
      </c>
      <c r="AV18" s="44" t="str">
        <f t="shared" si="13"/>
        <v/>
      </c>
      <c r="AW18" s="44" t="str">
        <f t="shared" si="13"/>
        <v/>
      </c>
      <c r="AX18" s="44" t="str">
        <f t="shared" si="13"/>
        <v>4～5</v>
      </c>
      <c r="AY18" s="44" t="str">
        <f t="shared" si="13"/>
        <v>8～11</v>
      </c>
      <c r="AZ18" s="44" t="str">
        <f t="shared" si="13"/>
        <v>4～5</v>
      </c>
      <c r="BA18" s="44" t="str">
        <f t="shared" si="13"/>
        <v>8～11</v>
      </c>
      <c r="BB18" s="44" t="str">
        <f t="shared" si="13"/>
        <v/>
      </c>
      <c r="BC18" s="44" t="str">
        <f t="shared" si="13"/>
        <v/>
      </c>
      <c r="BH18" s="39">
        <v>8</v>
      </c>
      <c r="BI18" s="63" t="s">
        <v>29</v>
      </c>
      <c r="BJ18" s="73" t="s">
        <v>98</v>
      </c>
      <c r="BK18" s="85" t="s">
        <v>192</v>
      </c>
      <c r="BL18" s="76" t="s">
        <v>99</v>
      </c>
      <c r="BM18" s="85" t="s">
        <v>197</v>
      </c>
      <c r="BN18" s="66" t="s">
        <v>98</v>
      </c>
      <c r="BO18" s="85" t="s">
        <v>192</v>
      </c>
      <c r="BP18" s="66" t="s">
        <v>98</v>
      </c>
      <c r="BQ18" s="85" t="s">
        <v>197</v>
      </c>
      <c r="BR18" s="67" t="s">
        <v>98</v>
      </c>
      <c r="BS18" s="88" t="s">
        <v>202</v>
      </c>
    </row>
    <row r="19" spans="1:71" ht="18.95" customHeight="1" thickBot="1">
      <c r="A19" s="284"/>
      <c r="B19" s="5">
        <v>12</v>
      </c>
      <c r="C19" s="6">
        <f t="shared" si="0"/>
        <v>46003</v>
      </c>
      <c r="D19" s="17">
        <f t="shared" si="14"/>
        <v>6</v>
      </c>
      <c r="E19" s="9"/>
      <c r="F19" s="128" t="str">
        <f t="shared" si="11"/>
        <v/>
      </c>
      <c r="G19" s="127" t="str">
        <f t="shared" si="2"/>
        <v/>
      </c>
      <c r="H19" s="128" t="str">
        <f t="shared" si="3"/>
        <v>6～7</v>
      </c>
      <c r="I19" s="127" t="str">
        <f t="shared" si="4"/>
        <v>12～15</v>
      </c>
      <c r="J19" s="128" t="str">
        <f t="shared" si="5"/>
        <v/>
      </c>
      <c r="K19" s="127" t="str">
        <f t="shared" si="6"/>
        <v/>
      </c>
      <c r="L19" s="128" t="str">
        <f t="shared" si="7"/>
        <v/>
      </c>
      <c r="M19" s="127" t="str">
        <f t="shared" si="8"/>
        <v/>
      </c>
      <c r="N19" s="128" t="str">
        <f t="shared" si="9"/>
        <v/>
      </c>
      <c r="O19" s="127" t="str">
        <f t="shared" si="10"/>
        <v/>
      </c>
      <c r="P19" s="9"/>
      <c r="Q19" s="284"/>
      <c r="R19" s="54">
        <v>1</v>
      </c>
      <c r="S19" s="13">
        <f>SUM($R$8:R19)</f>
        <v>12</v>
      </c>
      <c r="U19" s="56"/>
      <c r="V19" s="57"/>
      <c r="W19" s="57"/>
      <c r="X19" s="57"/>
      <c r="Y19" s="58"/>
      <c r="AA19" s="9">
        <v>9</v>
      </c>
      <c r="AB19" s="27" t="str">
        <f>V14</f>
        <v>理科</v>
      </c>
      <c r="AC19" s="60"/>
      <c r="AD19" s="41" t="str">
        <f t="shared" si="12"/>
        <v>理科</v>
      </c>
      <c r="AE19" s="21" t="str">
        <f>IF($AD19=AE$10,COUNTIF($AD$11:$AD19,AE$10)+U$19,"")</f>
        <v/>
      </c>
      <c r="AF19" s="21" t="str">
        <f>IF($AD19=AF$10,COUNTIF($AD$11:$AD19,AF$10)+V$19,"")</f>
        <v/>
      </c>
      <c r="AG19" s="21" t="str">
        <f>IF($AD19=AG$10,COUNTIF($AD$11:$AD19,AG$10)+W$19,"")</f>
        <v/>
      </c>
      <c r="AH19" s="21">
        <f>IF($AD19=AH$10,COUNTIF($AD$11:$AD19,AH$10)+X$19,"")</f>
        <v>2</v>
      </c>
      <c r="AI19" s="21" t="str">
        <f>IF($AD19=AI$10,COUNTIF($AD$11:$AD19,AI$10)+Y$19,"")</f>
        <v/>
      </c>
      <c r="AJ19" s="21" t="str">
        <f>IF(AE19="","",VLOOKUP(AE19,目次!$A$5:$P$36,3))</f>
        <v/>
      </c>
      <c r="AK19" s="21" t="str">
        <f>IF(AE19="","",VLOOKUP(AE19,目次!$A$5:$P$36,11))</f>
        <v/>
      </c>
      <c r="AL19" s="21" t="str">
        <f>IF(AF19="","",VLOOKUP(AF19,目次!$A$5:$P$36,4))</f>
        <v/>
      </c>
      <c r="AM19" s="21" t="str">
        <f>IF(AF19="","",VLOOKUP(AF19,目次!$A$5:$P$36,11))</f>
        <v/>
      </c>
      <c r="AN19" s="21" t="str">
        <f>IF(AG19="","",VLOOKUP(AG19,目次!$A$5:$P$36,5))</f>
        <v/>
      </c>
      <c r="AO19" s="21" t="str">
        <f>IF(AG19="","",VLOOKUP(AG19,目次!$A$5:$P$36,11))</f>
        <v/>
      </c>
      <c r="AP19" s="21" t="str">
        <f>IF(AH19="","",VLOOKUP(AH19,目次!$A$5:$P$36,6))</f>
        <v>4～5</v>
      </c>
      <c r="AQ19" s="21" t="str">
        <f>IF(AH19="","",VLOOKUP(AH19,目次!$A$5:$P$36,11))</f>
        <v>8～11</v>
      </c>
      <c r="AR19" s="21" t="str">
        <f>IF(AI19="","",VLOOKUP(AI19,目次!$A$5:$P$36,7))</f>
        <v/>
      </c>
      <c r="AS19" s="21" t="str">
        <f>IF(AI19="","",VLOOKUP(AI19,目次!$A$5:$P$36,12))</f>
        <v/>
      </c>
      <c r="AT19" s="44" t="str">
        <f t="shared" si="13"/>
        <v/>
      </c>
      <c r="AU19" s="44" t="str">
        <f t="shared" si="13"/>
        <v/>
      </c>
      <c r="AV19" s="44" t="str">
        <f t="shared" si="13"/>
        <v/>
      </c>
      <c r="AW19" s="44" t="str">
        <f t="shared" si="13"/>
        <v/>
      </c>
      <c r="AX19" s="44" t="str">
        <f t="shared" si="13"/>
        <v/>
      </c>
      <c r="AY19" s="44" t="str">
        <f t="shared" si="13"/>
        <v/>
      </c>
      <c r="AZ19" s="44" t="str">
        <f t="shared" si="13"/>
        <v>4～5</v>
      </c>
      <c r="BA19" s="44" t="str">
        <f t="shared" si="13"/>
        <v>8～11</v>
      </c>
      <c r="BB19" s="44" t="str">
        <f t="shared" si="13"/>
        <v>4～5</v>
      </c>
      <c r="BC19" s="44" t="str">
        <f t="shared" si="13"/>
        <v>6～9</v>
      </c>
      <c r="BH19" s="39">
        <v>9</v>
      </c>
      <c r="BI19" s="63" t="s">
        <v>30</v>
      </c>
      <c r="BJ19" s="73" t="s">
        <v>99</v>
      </c>
      <c r="BK19" s="79" t="s">
        <v>148</v>
      </c>
      <c r="BL19" s="76" t="s">
        <v>463</v>
      </c>
      <c r="BM19" s="79" t="s">
        <v>148</v>
      </c>
      <c r="BN19" s="66" t="s">
        <v>99</v>
      </c>
      <c r="BO19" s="79" t="s">
        <v>148</v>
      </c>
      <c r="BP19" s="66" t="s">
        <v>99</v>
      </c>
      <c r="BQ19" s="79" t="s">
        <v>148</v>
      </c>
      <c r="BR19" s="67" t="s">
        <v>99</v>
      </c>
      <c r="BS19" s="87" t="s">
        <v>183</v>
      </c>
    </row>
    <row r="20" spans="1:71" ht="18.95" customHeight="1">
      <c r="A20" s="284"/>
      <c r="B20" s="5">
        <v>13</v>
      </c>
      <c r="C20" s="6">
        <f t="shared" si="0"/>
        <v>46004</v>
      </c>
      <c r="D20" s="17">
        <f t="shared" si="14"/>
        <v>7</v>
      </c>
      <c r="E20" s="9"/>
      <c r="F20" s="128" t="str">
        <f t="shared" si="11"/>
        <v/>
      </c>
      <c r="G20" s="127" t="str">
        <f t="shared" si="2"/>
        <v/>
      </c>
      <c r="H20" s="128" t="str">
        <f t="shared" si="3"/>
        <v/>
      </c>
      <c r="I20" s="127" t="str">
        <f t="shared" si="4"/>
        <v/>
      </c>
      <c r="J20" s="128" t="str">
        <f t="shared" si="5"/>
        <v>6～7</v>
      </c>
      <c r="K20" s="127" t="str">
        <f t="shared" si="6"/>
        <v>12～15</v>
      </c>
      <c r="L20" s="128" t="str">
        <f t="shared" si="7"/>
        <v/>
      </c>
      <c r="M20" s="127" t="str">
        <f t="shared" si="8"/>
        <v/>
      </c>
      <c r="N20" s="128" t="str">
        <f t="shared" si="9"/>
        <v/>
      </c>
      <c r="O20" s="127" t="str">
        <f t="shared" si="10"/>
        <v/>
      </c>
      <c r="P20" s="9"/>
      <c r="Q20" s="284"/>
      <c r="R20" s="54">
        <v>1</v>
      </c>
      <c r="S20" s="13">
        <f>SUM($R$8:R20)</f>
        <v>13</v>
      </c>
      <c r="AA20" s="9">
        <v>10</v>
      </c>
      <c r="AB20" s="27" t="str">
        <f>V15</f>
        <v>英語</v>
      </c>
      <c r="AC20" s="60"/>
      <c r="AD20" s="41" t="str">
        <f t="shared" si="12"/>
        <v>英語</v>
      </c>
      <c r="AE20" s="21" t="str">
        <f>IF($AD20=AE$10,COUNTIF($AD$11:$AD20,AE$10)+U$19,"")</f>
        <v/>
      </c>
      <c r="AF20" s="21" t="str">
        <f>IF($AD20=AF$10,COUNTIF($AD$11:$AD20,AF$10)+V$19,"")</f>
        <v/>
      </c>
      <c r="AG20" s="21" t="str">
        <f>IF($AD20=AG$10,COUNTIF($AD$11:$AD20,AG$10)+W$19,"")</f>
        <v/>
      </c>
      <c r="AH20" s="21" t="str">
        <f>IF($AD20=AH$10,COUNTIF($AD$11:$AD20,AH$10)+X$19,"")</f>
        <v/>
      </c>
      <c r="AI20" s="21">
        <f>IF($AD20=AI$10,COUNTIF($AD$11:$AD20,AI$10)+Y$19,"")</f>
        <v>2</v>
      </c>
      <c r="AJ20" s="21" t="str">
        <f>IF(AE20="","",VLOOKUP(AE20,目次!$A$5:$P$36,3))</f>
        <v/>
      </c>
      <c r="AK20" s="21" t="str">
        <f>IF(AE20="","",VLOOKUP(AE20,目次!$A$5:$P$36,11))</f>
        <v/>
      </c>
      <c r="AL20" s="21" t="str">
        <f>IF(AF20="","",VLOOKUP(AF20,目次!$A$5:$P$36,4))</f>
        <v/>
      </c>
      <c r="AM20" s="21" t="str">
        <f>IF(AF20="","",VLOOKUP(AF20,目次!$A$5:$P$36,11))</f>
        <v/>
      </c>
      <c r="AN20" s="21" t="str">
        <f>IF(AG20="","",VLOOKUP(AG20,目次!$A$5:$P$36,5))</f>
        <v/>
      </c>
      <c r="AO20" s="21" t="str">
        <f>IF(AG20="","",VLOOKUP(AG20,目次!$A$5:$P$36,11))</f>
        <v/>
      </c>
      <c r="AP20" s="21" t="str">
        <f>IF(AH20="","",VLOOKUP(AH20,目次!$A$5:$P$36,6))</f>
        <v/>
      </c>
      <c r="AQ20" s="21" t="str">
        <f>IF(AH20="","",VLOOKUP(AH20,目次!$A$5:$P$36,11))</f>
        <v/>
      </c>
      <c r="AR20" s="21" t="str">
        <f>IF(AI20="","",VLOOKUP(AI20,目次!$A$5:$P$36,7))</f>
        <v>4～5</v>
      </c>
      <c r="AS20" s="21" t="str">
        <f>IF(AI20="","",VLOOKUP(AI20,目次!$A$5:$P$36,12))</f>
        <v>6～9</v>
      </c>
      <c r="AT20" s="44" t="str">
        <f t="shared" si="13"/>
        <v>6～7</v>
      </c>
      <c r="AU20" s="44" t="str">
        <f t="shared" si="13"/>
        <v>12～15</v>
      </c>
      <c r="AV20" s="44" t="str">
        <f t="shared" si="13"/>
        <v/>
      </c>
      <c r="AW20" s="44" t="str">
        <f t="shared" si="13"/>
        <v/>
      </c>
      <c r="AX20" s="44" t="str">
        <f t="shared" si="13"/>
        <v/>
      </c>
      <c r="AY20" s="44" t="str">
        <f t="shared" si="13"/>
        <v/>
      </c>
      <c r="AZ20" s="44" t="str">
        <f t="shared" si="13"/>
        <v/>
      </c>
      <c r="BA20" s="44" t="str">
        <f t="shared" si="13"/>
        <v/>
      </c>
      <c r="BB20" s="44" t="str">
        <f t="shared" si="13"/>
        <v>4～5</v>
      </c>
      <c r="BC20" s="44" t="str">
        <f t="shared" si="13"/>
        <v>6～9</v>
      </c>
      <c r="BH20" s="39">
        <v>10</v>
      </c>
      <c r="BI20" s="63" t="s">
        <v>31</v>
      </c>
      <c r="BJ20" s="73" t="s">
        <v>100</v>
      </c>
      <c r="BK20" s="79" t="s">
        <v>149</v>
      </c>
      <c r="BL20" s="76" t="s">
        <v>102</v>
      </c>
      <c r="BM20" s="79" t="s">
        <v>149</v>
      </c>
      <c r="BN20" s="66" t="s">
        <v>100</v>
      </c>
      <c r="BO20" s="79" t="s">
        <v>149</v>
      </c>
      <c r="BP20" s="66" t="s">
        <v>100</v>
      </c>
      <c r="BQ20" s="79" t="s">
        <v>149</v>
      </c>
      <c r="BR20" s="67" t="s">
        <v>100</v>
      </c>
      <c r="BS20" s="87" t="s">
        <v>184</v>
      </c>
    </row>
    <row r="21" spans="1:71" ht="18.95" customHeight="1">
      <c r="A21" s="284"/>
      <c r="B21" s="5">
        <v>14</v>
      </c>
      <c r="C21" s="6">
        <f t="shared" si="0"/>
        <v>46005</v>
      </c>
      <c r="D21" s="17">
        <f t="shared" si="14"/>
        <v>1</v>
      </c>
      <c r="E21" s="9"/>
      <c r="F21" s="128" t="str">
        <f t="shared" si="11"/>
        <v/>
      </c>
      <c r="G21" s="127" t="str">
        <f t="shared" si="2"/>
        <v/>
      </c>
      <c r="H21" s="128" t="str">
        <f t="shared" si="3"/>
        <v/>
      </c>
      <c r="I21" s="127" t="str">
        <f t="shared" si="4"/>
        <v/>
      </c>
      <c r="J21" s="128" t="str">
        <f t="shared" si="5"/>
        <v/>
      </c>
      <c r="K21" s="127" t="str">
        <f t="shared" si="6"/>
        <v/>
      </c>
      <c r="L21" s="128" t="str">
        <f t="shared" si="7"/>
        <v>6～7</v>
      </c>
      <c r="M21" s="127" t="str">
        <f t="shared" si="8"/>
        <v>12～15</v>
      </c>
      <c r="N21" s="128" t="str">
        <f t="shared" si="9"/>
        <v/>
      </c>
      <c r="O21" s="127" t="str">
        <f t="shared" si="10"/>
        <v/>
      </c>
      <c r="P21" s="9"/>
      <c r="Q21" s="284"/>
      <c r="R21" s="54">
        <v>1</v>
      </c>
      <c r="S21" s="13">
        <f>SUM($R$8:R21)</f>
        <v>14</v>
      </c>
      <c r="AA21" s="9">
        <v>11</v>
      </c>
      <c r="AB21" s="27" t="str">
        <f>V11</f>
        <v>国語</v>
      </c>
      <c r="AC21" s="60"/>
      <c r="AD21" s="41" t="str">
        <f t="shared" si="12"/>
        <v>国語</v>
      </c>
      <c r="AE21" s="21">
        <f>IF($AD21=AE$10,COUNTIF($AD$11:$AD21,AE$10)+U$19,"")</f>
        <v>3</v>
      </c>
      <c r="AF21" s="21" t="str">
        <f>IF($AD21=AF$10,COUNTIF($AD$11:$AD21,AF$10)+V$19,"")</f>
        <v/>
      </c>
      <c r="AG21" s="21" t="str">
        <f>IF($AD21=AG$10,COUNTIF($AD$11:$AD21,AG$10)+W$19,"")</f>
        <v/>
      </c>
      <c r="AH21" s="21" t="str">
        <f>IF($AD21=AH$10,COUNTIF($AD$11:$AD21,AH$10)+X$19,"")</f>
        <v/>
      </c>
      <c r="AI21" s="21" t="str">
        <f>IF($AD21=AI$10,COUNTIF($AD$11:$AD21,AI$10)+Y$19,"")</f>
        <v/>
      </c>
      <c r="AJ21" s="21" t="str">
        <f>IF(AE21="","",VLOOKUP(AE21,目次!$A$5:$P$36,3))</f>
        <v>6～7</v>
      </c>
      <c r="AK21" s="21" t="str">
        <f>IF(AE21="","",VLOOKUP(AE21,目次!$A$5:$P$36,11))</f>
        <v>12～15</v>
      </c>
      <c r="AL21" s="21" t="str">
        <f>IF(AF21="","",VLOOKUP(AF21,目次!$A$5:$P$36,4))</f>
        <v/>
      </c>
      <c r="AM21" s="21" t="str">
        <f>IF(AF21="","",VLOOKUP(AF21,目次!$A$5:$P$36,11))</f>
        <v/>
      </c>
      <c r="AN21" s="21" t="str">
        <f>IF(AG21="","",VLOOKUP(AG21,目次!$A$5:$P$36,5))</f>
        <v/>
      </c>
      <c r="AO21" s="21" t="str">
        <f>IF(AG21="","",VLOOKUP(AG21,目次!$A$5:$P$36,11))</f>
        <v/>
      </c>
      <c r="AP21" s="21" t="str">
        <f>IF(AH21="","",VLOOKUP(AH21,目次!$A$5:$P$36,6))</f>
        <v/>
      </c>
      <c r="AQ21" s="21" t="str">
        <f>IF(AH21="","",VLOOKUP(AH21,目次!$A$5:$P$36,11))</f>
        <v/>
      </c>
      <c r="AR21" s="21" t="str">
        <f>IF(AI21="","",VLOOKUP(AI21,目次!$A$5:$P$36,7))</f>
        <v/>
      </c>
      <c r="AS21" s="21" t="str">
        <f>IF(AI21="","",VLOOKUP(AI21,目次!$A$5:$P$36,12))</f>
        <v/>
      </c>
      <c r="AT21" s="44" t="str">
        <f t="shared" si="13"/>
        <v>6～7</v>
      </c>
      <c r="AU21" s="44" t="str">
        <f t="shared" si="13"/>
        <v>12～15</v>
      </c>
      <c r="AV21" s="44" t="str">
        <f t="shared" si="13"/>
        <v>6～7</v>
      </c>
      <c r="AW21" s="44" t="str">
        <f t="shared" si="13"/>
        <v>12～15</v>
      </c>
      <c r="AX21" s="44" t="str">
        <f t="shared" si="13"/>
        <v/>
      </c>
      <c r="AY21" s="44" t="str">
        <f t="shared" si="13"/>
        <v/>
      </c>
      <c r="AZ21" s="44" t="str">
        <f t="shared" si="13"/>
        <v/>
      </c>
      <c r="BA21" s="44" t="str">
        <f t="shared" si="13"/>
        <v/>
      </c>
      <c r="BB21" s="44" t="str">
        <f t="shared" si="13"/>
        <v/>
      </c>
      <c r="BC21" s="44" t="str">
        <f t="shared" si="13"/>
        <v/>
      </c>
      <c r="BH21" s="39">
        <v>11</v>
      </c>
      <c r="BI21" s="63" t="s">
        <v>32</v>
      </c>
      <c r="BJ21" s="73" t="s">
        <v>101</v>
      </c>
      <c r="BK21" s="79" t="s">
        <v>150</v>
      </c>
      <c r="BL21" s="76" t="s">
        <v>103</v>
      </c>
      <c r="BM21" s="79" t="s">
        <v>150</v>
      </c>
      <c r="BN21" s="66" t="s">
        <v>101</v>
      </c>
      <c r="BO21" s="79" t="s">
        <v>150</v>
      </c>
      <c r="BP21" s="66" t="s">
        <v>101</v>
      </c>
      <c r="BQ21" s="79" t="s">
        <v>150</v>
      </c>
      <c r="BR21" s="67" t="s">
        <v>101</v>
      </c>
      <c r="BS21" s="87" t="s">
        <v>185</v>
      </c>
    </row>
    <row r="22" spans="1:71" ht="18.95" customHeight="1">
      <c r="A22" s="284"/>
      <c r="B22" s="5">
        <v>15</v>
      </c>
      <c r="C22" s="6">
        <f t="shared" si="0"/>
        <v>46006</v>
      </c>
      <c r="D22" s="17">
        <f t="shared" si="14"/>
        <v>2</v>
      </c>
      <c r="E22" s="9"/>
      <c r="F22" s="128" t="str">
        <f t="shared" si="11"/>
        <v/>
      </c>
      <c r="G22" s="127" t="str">
        <f t="shared" si="2"/>
        <v/>
      </c>
      <c r="H22" s="128" t="str">
        <f t="shared" si="3"/>
        <v/>
      </c>
      <c r="I22" s="127" t="str">
        <f t="shared" si="4"/>
        <v/>
      </c>
      <c r="J22" s="128" t="str">
        <f t="shared" si="5"/>
        <v/>
      </c>
      <c r="K22" s="127" t="str">
        <f t="shared" si="6"/>
        <v/>
      </c>
      <c r="L22" s="128" t="str">
        <f t="shared" si="7"/>
        <v/>
      </c>
      <c r="M22" s="127" t="str">
        <f t="shared" si="8"/>
        <v/>
      </c>
      <c r="N22" s="128" t="str">
        <f t="shared" si="9"/>
        <v>6～7</v>
      </c>
      <c r="O22" s="127" t="str">
        <f t="shared" si="10"/>
        <v>10～13</v>
      </c>
      <c r="P22" s="9"/>
      <c r="Q22" s="284"/>
      <c r="R22" s="54">
        <v>1</v>
      </c>
      <c r="S22" s="13">
        <f>SUM($R$8:R22)</f>
        <v>15</v>
      </c>
      <c r="AA22" s="9">
        <v>12</v>
      </c>
      <c r="AB22" s="27" t="str">
        <f>V12</f>
        <v>社会</v>
      </c>
      <c r="AC22" s="60"/>
      <c r="AD22" s="41" t="str">
        <f t="shared" si="12"/>
        <v>社会</v>
      </c>
      <c r="AE22" s="21" t="str">
        <f>IF($AD22=AE$10,COUNTIF($AD$11:$AD22,AE$10)+U$19,"")</f>
        <v/>
      </c>
      <c r="AF22" s="21">
        <f>IF($AD22=AF$10,COUNTIF($AD$11:$AD22,AF$10)+V$19,"")</f>
        <v>3</v>
      </c>
      <c r="AG22" s="21" t="str">
        <f>IF($AD22=AG$10,COUNTIF($AD$11:$AD22,AG$10)+W$19,"")</f>
        <v/>
      </c>
      <c r="AH22" s="21" t="str">
        <f>IF($AD22=AH$10,COUNTIF($AD$11:$AD22,AH$10)+X$19,"")</f>
        <v/>
      </c>
      <c r="AI22" s="21" t="str">
        <f>IF($AD22=AI$10,COUNTIF($AD$11:$AD22,AI$10)+Y$19,"")</f>
        <v/>
      </c>
      <c r="AJ22" s="21" t="str">
        <f>IF(AE22="","",VLOOKUP(AE22,目次!$A$5:$P$36,3))</f>
        <v/>
      </c>
      <c r="AK22" s="21" t="str">
        <f>IF(AE22="","",VLOOKUP(AE22,目次!$A$5:$P$36,11))</f>
        <v/>
      </c>
      <c r="AL22" s="21" t="str">
        <f>IF(AF22="","",VLOOKUP(AF22,目次!$A$5:$P$36,4))</f>
        <v>6～7</v>
      </c>
      <c r="AM22" s="21" t="str">
        <f>IF(AF22="","",VLOOKUP(AF22,目次!$A$5:$P$36,11))</f>
        <v>12～15</v>
      </c>
      <c r="AN22" s="21" t="str">
        <f>IF(AG22="","",VLOOKUP(AG22,目次!$A$5:$P$36,5))</f>
        <v/>
      </c>
      <c r="AO22" s="21" t="str">
        <f>IF(AG22="","",VLOOKUP(AG22,目次!$A$5:$P$36,11))</f>
        <v/>
      </c>
      <c r="AP22" s="21" t="str">
        <f>IF(AH22="","",VLOOKUP(AH22,目次!$A$5:$P$36,6))</f>
        <v/>
      </c>
      <c r="AQ22" s="21" t="str">
        <f>IF(AH22="","",VLOOKUP(AH22,目次!$A$5:$P$36,11))</f>
        <v/>
      </c>
      <c r="AR22" s="21" t="str">
        <f>IF(AI22="","",VLOOKUP(AI22,目次!$A$5:$P$36,7))</f>
        <v/>
      </c>
      <c r="AS22" s="21" t="str">
        <f>IF(AI22="","",VLOOKUP(AI22,目次!$A$5:$P$36,12))</f>
        <v/>
      </c>
      <c r="AT22" s="44" t="str">
        <f t="shared" si="13"/>
        <v/>
      </c>
      <c r="AU22" s="44" t="str">
        <f t="shared" si="13"/>
        <v/>
      </c>
      <c r="AV22" s="44" t="str">
        <f t="shared" si="13"/>
        <v>6～7</v>
      </c>
      <c r="AW22" s="44" t="str">
        <f t="shared" si="13"/>
        <v>12～15</v>
      </c>
      <c r="AX22" s="44" t="str">
        <f t="shared" si="13"/>
        <v>6～7</v>
      </c>
      <c r="AY22" s="44" t="str">
        <f t="shared" si="13"/>
        <v>12～15</v>
      </c>
      <c r="AZ22" s="44" t="str">
        <f t="shared" si="13"/>
        <v/>
      </c>
      <c r="BA22" s="44" t="str">
        <f t="shared" si="13"/>
        <v/>
      </c>
      <c r="BB22" s="44" t="str">
        <f t="shared" si="13"/>
        <v/>
      </c>
      <c r="BC22" s="44" t="str">
        <f t="shared" si="13"/>
        <v/>
      </c>
      <c r="BH22" s="39">
        <v>12</v>
      </c>
      <c r="BI22" s="63" t="s">
        <v>33</v>
      </c>
      <c r="BJ22" s="73" t="s">
        <v>102</v>
      </c>
      <c r="BK22" s="85" t="s">
        <v>193</v>
      </c>
      <c r="BL22" s="76" t="s">
        <v>464</v>
      </c>
      <c r="BM22" s="85" t="s">
        <v>193</v>
      </c>
      <c r="BN22" s="66" t="s">
        <v>102</v>
      </c>
      <c r="BO22" s="85" t="s">
        <v>193</v>
      </c>
      <c r="BP22" s="66" t="s">
        <v>102</v>
      </c>
      <c r="BQ22" s="85" t="s">
        <v>193</v>
      </c>
      <c r="BR22" s="67" t="s">
        <v>102</v>
      </c>
      <c r="BS22" s="88" t="s">
        <v>203</v>
      </c>
    </row>
    <row r="23" spans="1:71" ht="18.95" customHeight="1">
      <c r="A23" s="284"/>
      <c r="B23" s="5">
        <v>16</v>
      </c>
      <c r="C23" s="6">
        <f t="shared" si="0"/>
        <v>46007</v>
      </c>
      <c r="D23" s="17">
        <f t="shared" si="14"/>
        <v>3</v>
      </c>
      <c r="E23" s="9"/>
      <c r="F23" s="128" t="str">
        <f t="shared" si="11"/>
        <v>8～9</v>
      </c>
      <c r="G23" s="127" t="str">
        <f t="shared" si="2"/>
        <v>16～21</v>
      </c>
      <c r="H23" s="128" t="str">
        <f t="shared" si="3"/>
        <v/>
      </c>
      <c r="I23" s="127" t="str">
        <f t="shared" si="4"/>
        <v/>
      </c>
      <c r="J23" s="128" t="str">
        <f t="shared" si="5"/>
        <v/>
      </c>
      <c r="K23" s="127" t="str">
        <f t="shared" si="6"/>
        <v/>
      </c>
      <c r="L23" s="128" t="str">
        <f t="shared" si="7"/>
        <v/>
      </c>
      <c r="M23" s="127" t="str">
        <f t="shared" si="8"/>
        <v/>
      </c>
      <c r="N23" s="128" t="str">
        <f t="shared" si="9"/>
        <v/>
      </c>
      <c r="O23" s="127" t="str">
        <f t="shared" si="10"/>
        <v/>
      </c>
      <c r="P23" s="9"/>
      <c r="Q23" s="284"/>
      <c r="R23" s="54">
        <v>1</v>
      </c>
      <c r="S23" s="13">
        <f>SUM($R$8:R23)</f>
        <v>16</v>
      </c>
      <c r="AA23" s="9">
        <v>13</v>
      </c>
      <c r="AB23" s="27" t="str">
        <f>V13</f>
        <v>数学</v>
      </c>
      <c r="AC23" s="60"/>
      <c r="AD23" s="41" t="str">
        <f t="shared" si="12"/>
        <v>数学</v>
      </c>
      <c r="AE23" s="21" t="str">
        <f>IF($AD23=AE$10,COUNTIF($AD$11:$AD23,AE$10)+U$19,"")</f>
        <v/>
      </c>
      <c r="AF23" s="21" t="str">
        <f>IF($AD23=AF$10,COUNTIF($AD$11:$AD23,AF$10)+V$19,"")</f>
        <v/>
      </c>
      <c r="AG23" s="21">
        <f>IF($AD23=AG$10,COUNTIF($AD$11:$AD23,AG$10)+W$19,"")</f>
        <v>3</v>
      </c>
      <c r="AH23" s="21" t="str">
        <f>IF($AD23=AH$10,COUNTIF($AD$11:$AD23,AH$10)+X$19,"")</f>
        <v/>
      </c>
      <c r="AI23" s="21" t="str">
        <f>IF($AD23=AI$10,COUNTIF($AD$11:$AD23,AI$10)+Y$19,"")</f>
        <v/>
      </c>
      <c r="AJ23" s="21" t="str">
        <f>IF(AE23="","",VLOOKUP(AE23,目次!$A$5:$P$36,3))</f>
        <v/>
      </c>
      <c r="AK23" s="21" t="str">
        <f>IF(AE23="","",VLOOKUP(AE23,目次!$A$5:$P$36,11))</f>
        <v/>
      </c>
      <c r="AL23" s="21" t="str">
        <f>IF(AF23="","",VLOOKUP(AF23,目次!$A$5:$P$36,4))</f>
        <v/>
      </c>
      <c r="AM23" s="21" t="str">
        <f>IF(AF23="","",VLOOKUP(AF23,目次!$A$5:$P$36,11))</f>
        <v/>
      </c>
      <c r="AN23" s="21" t="str">
        <f>IF(AG23="","",VLOOKUP(AG23,目次!$A$5:$P$36,5))</f>
        <v>6～7</v>
      </c>
      <c r="AO23" s="21" t="str">
        <f>IF(AG23="","",VLOOKUP(AG23,目次!$A$5:$P$36,11))</f>
        <v>12～15</v>
      </c>
      <c r="AP23" s="21" t="str">
        <f>IF(AH23="","",VLOOKUP(AH23,目次!$A$5:$P$36,6))</f>
        <v/>
      </c>
      <c r="AQ23" s="21" t="str">
        <f>IF(AH23="","",VLOOKUP(AH23,目次!$A$5:$P$36,11))</f>
        <v/>
      </c>
      <c r="AR23" s="21" t="str">
        <f>IF(AI23="","",VLOOKUP(AI23,目次!$A$5:$P$36,7))</f>
        <v/>
      </c>
      <c r="AS23" s="21" t="str">
        <f>IF(AI23="","",VLOOKUP(AI23,目次!$A$5:$P$36,12))</f>
        <v/>
      </c>
      <c r="AT23" s="44" t="str">
        <f t="shared" si="13"/>
        <v/>
      </c>
      <c r="AU23" s="44" t="str">
        <f t="shared" si="13"/>
        <v/>
      </c>
      <c r="AV23" s="44" t="str">
        <f t="shared" si="13"/>
        <v/>
      </c>
      <c r="AW23" s="44" t="str">
        <f t="shared" si="13"/>
        <v/>
      </c>
      <c r="AX23" s="44" t="str">
        <f t="shared" si="13"/>
        <v>6～7</v>
      </c>
      <c r="AY23" s="44" t="str">
        <f t="shared" si="13"/>
        <v>12～15</v>
      </c>
      <c r="AZ23" s="44" t="str">
        <f t="shared" si="13"/>
        <v>6～7</v>
      </c>
      <c r="BA23" s="44" t="str">
        <f t="shared" si="13"/>
        <v>12～15</v>
      </c>
      <c r="BB23" s="44" t="str">
        <f t="shared" si="13"/>
        <v/>
      </c>
      <c r="BC23" s="44" t="str">
        <f t="shared" si="13"/>
        <v/>
      </c>
      <c r="BH23" s="39">
        <v>13</v>
      </c>
      <c r="BI23" s="63" t="s">
        <v>36</v>
      </c>
      <c r="BJ23" s="73" t="s">
        <v>103</v>
      </c>
      <c r="BK23" s="79" t="s">
        <v>152</v>
      </c>
      <c r="BL23" s="76" t="s">
        <v>108</v>
      </c>
      <c r="BM23" s="79" t="s">
        <v>152</v>
      </c>
      <c r="BN23" s="66" t="s">
        <v>103</v>
      </c>
      <c r="BO23" s="79" t="s">
        <v>152</v>
      </c>
      <c r="BP23" s="66" t="s">
        <v>103</v>
      </c>
      <c r="BQ23" s="79" t="s">
        <v>152</v>
      </c>
      <c r="BR23" s="67" t="s">
        <v>103</v>
      </c>
      <c r="BS23" s="87" t="s">
        <v>186</v>
      </c>
    </row>
    <row r="24" spans="1:71" ht="18.95" customHeight="1">
      <c r="A24" s="284"/>
      <c r="B24" s="5">
        <v>17</v>
      </c>
      <c r="C24" s="6">
        <f t="shared" si="0"/>
        <v>46008</v>
      </c>
      <c r="D24" s="17">
        <f t="shared" si="14"/>
        <v>4</v>
      </c>
      <c r="E24" s="9"/>
      <c r="F24" s="128" t="str">
        <f t="shared" si="11"/>
        <v/>
      </c>
      <c r="G24" s="127" t="str">
        <f t="shared" si="2"/>
        <v/>
      </c>
      <c r="H24" s="128" t="str">
        <f t="shared" si="3"/>
        <v>8～9</v>
      </c>
      <c r="I24" s="127" t="str">
        <f t="shared" si="4"/>
        <v>16～21</v>
      </c>
      <c r="J24" s="128" t="str">
        <f t="shared" si="5"/>
        <v/>
      </c>
      <c r="K24" s="127" t="str">
        <f t="shared" si="6"/>
        <v/>
      </c>
      <c r="L24" s="128" t="str">
        <f t="shared" si="7"/>
        <v/>
      </c>
      <c r="M24" s="127" t="str">
        <f t="shared" si="8"/>
        <v/>
      </c>
      <c r="N24" s="128" t="str">
        <f t="shared" si="9"/>
        <v/>
      </c>
      <c r="O24" s="127" t="str">
        <f t="shared" si="10"/>
        <v/>
      </c>
      <c r="P24" s="9"/>
      <c r="Q24" s="284"/>
      <c r="R24" s="54">
        <v>1</v>
      </c>
      <c r="S24" s="13">
        <f>SUM($R$8:R24)</f>
        <v>17</v>
      </c>
      <c r="AA24" s="9">
        <v>14</v>
      </c>
      <c r="AB24" s="27" t="str">
        <f>V14</f>
        <v>理科</v>
      </c>
      <c r="AC24" s="60"/>
      <c r="AD24" s="41" t="str">
        <f t="shared" si="12"/>
        <v>理科</v>
      </c>
      <c r="AE24" s="21" t="str">
        <f>IF($AD24=AE$10,COUNTIF($AD$11:$AD24,AE$10)+U$19,"")</f>
        <v/>
      </c>
      <c r="AF24" s="21" t="str">
        <f>IF($AD24=AF$10,COUNTIF($AD$11:$AD24,AF$10)+V$19,"")</f>
        <v/>
      </c>
      <c r="AG24" s="21" t="str">
        <f>IF($AD24=AG$10,COUNTIF($AD$11:$AD24,AG$10)+W$19,"")</f>
        <v/>
      </c>
      <c r="AH24" s="21">
        <f>IF($AD24=AH$10,COUNTIF($AD$11:$AD24,AH$10)+X$19,"")</f>
        <v>3</v>
      </c>
      <c r="AI24" s="21" t="str">
        <f>IF($AD24=AI$10,COUNTIF($AD$11:$AD24,AI$10)+Y$19,"")</f>
        <v/>
      </c>
      <c r="AJ24" s="21" t="str">
        <f>IF(AE24="","",VLOOKUP(AE24,目次!$A$5:$P$36,3))</f>
        <v/>
      </c>
      <c r="AK24" s="21" t="str">
        <f>IF(AE24="","",VLOOKUP(AE24,目次!$A$5:$P$36,11))</f>
        <v/>
      </c>
      <c r="AL24" s="21" t="str">
        <f>IF(AF24="","",VLOOKUP(AF24,目次!$A$5:$P$36,4))</f>
        <v/>
      </c>
      <c r="AM24" s="21" t="str">
        <f>IF(AF24="","",VLOOKUP(AF24,目次!$A$5:$P$36,11))</f>
        <v/>
      </c>
      <c r="AN24" s="21" t="str">
        <f>IF(AG24="","",VLOOKUP(AG24,目次!$A$5:$P$36,5))</f>
        <v/>
      </c>
      <c r="AO24" s="21" t="str">
        <f>IF(AG24="","",VLOOKUP(AG24,目次!$A$5:$P$36,11))</f>
        <v/>
      </c>
      <c r="AP24" s="21" t="str">
        <f>IF(AH24="","",VLOOKUP(AH24,目次!$A$5:$P$36,6))</f>
        <v>6～7</v>
      </c>
      <c r="AQ24" s="21" t="str">
        <f>IF(AH24="","",VLOOKUP(AH24,目次!$A$5:$P$36,11))</f>
        <v>12～15</v>
      </c>
      <c r="AR24" s="21" t="str">
        <f>IF(AI24="","",VLOOKUP(AI24,目次!$A$5:$P$36,7))</f>
        <v/>
      </c>
      <c r="AS24" s="21" t="str">
        <f>IF(AI24="","",VLOOKUP(AI24,目次!$A$5:$P$36,12))</f>
        <v/>
      </c>
      <c r="AT24" s="44" t="str">
        <f t="shared" si="13"/>
        <v/>
      </c>
      <c r="AU24" s="44" t="str">
        <f t="shared" si="13"/>
        <v/>
      </c>
      <c r="AV24" s="44" t="str">
        <f t="shared" si="13"/>
        <v/>
      </c>
      <c r="AW24" s="44" t="str">
        <f t="shared" si="13"/>
        <v/>
      </c>
      <c r="AX24" s="44" t="str">
        <f t="shared" si="13"/>
        <v/>
      </c>
      <c r="AY24" s="44" t="str">
        <f t="shared" si="13"/>
        <v/>
      </c>
      <c r="AZ24" s="44" t="str">
        <f t="shared" si="13"/>
        <v>6～7</v>
      </c>
      <c r="BA24" s="44" t="str">
        <f t="shared" si="13"/>
        <v>12～15</v>
      </c>
      <c r="BB24" s="44" t="str">
        <f t="shared" si="13"/>
        <v>6～7</v>
      </c>
      <c r="BC24" s="44" t="str">
        <f t="shared" si="13"/>
        <v>10～13</v>
      </c>
      <c r="BH24" s="39">
        <v>14</v>
      </c>
      <c r="BI24" s="63" t="s">
        <v>37</v>
      </c>
      <c r="BJ24" s="73" t="s">
        <v>104</v>
      </c>
      <c r="BK24" s="79" t="s">
        <v>153</v>
      </c>
      <c r="BL24" s="76" t="s">
        <v>109</v>
      </c>
      <c r="BM24" s="79" t="s">
        <v>153</v>
      </c>
      <c r="BN24" s="66" t="s">
        <v>104</v>
      </c>
      <c r="BO24" s="79" t="s">
        <v>153</v>
      </c>
      <c r="BP24" s="66" t="s">
        <v>104</v>
      </c>
      <c r="BQ24" s="79" t="s">
        <v>153</v>
      </c>
      <c r="BR24" s="67" t="s">
        <v>104</v>
      </c>
      <c r="BS24" s="89" t="s">
        <v>187</v>
      </c>
    </row>
    <row r="25" spans="1:71" ht="18.95" customHeight="1">
      <c r="A25" s="284"/>
      <c r="B25" s="5">
        <v>18</v>
      </c>
      <c r="C25" s="6">
        <f t="shared" si="0"/>
        <v>46009</v>
      </c>
      <c r="D25" s="17">
        <f t="shared" si="14"/>
        <v>5</v>
      </c>
      <c r="E25" s="9"/>
      <c r="F25" s="128" t="str">
        <f t="shared" si="11"/>
        <v/>
      </c>
      <c r="G25" s="127" t="str">
        <f t="shared" si="2"/>
        <v/>
      </c>
      <c r="H25" s="128" t="str">
        <f t="shared" si="3"/>
        <v/>
      </c>
      <c r="I25" s="127" t="str">
        <f t="shared" si="4"/>
        <v/>
      </c>
      <c r="J25" s="128" t="str">
        <f t="shared" si="5"/>
        <v>8～9</v>
      </c>
      <c r="K25" s="127" t="str">
        <f t="shared" si="6"/>
        <v>16～21</v>
      </c>
      <c r="L25" s="128" t="str">
        <f t="shared" si="7"/>
        <v/>
      </c>
      <c r="M25" s="127" t="str">
        <f t="shared" si="8"/>
        <v/>
      </c>
      <c r="N25" s="128" t="str">
        <f t="shared" si="9"/>
        <v/>
      </c>
      <c r="O25" s="127" t="str">
        <f t="shared" si="10"/>
        <v/>
      </c>
      <c r="P25" s="9"/>
      <c r="Q25" s="284"/>
      <c r="R25" s="54">
        <v>1</v>
      </c>
      <c r="S25" s="13">
        <f>SUM($R$8:R25)</f>
        <v>18</v>
      </c>
      <c r="AA25" s="9">
        <v>15</v>
      </c>
      <c r="AB25" s="27" t="str">
        <f>V15</f>
        <v>英語</v>
      </c>
      <c r="AC25" s="60"/>
      <c r="AD25" s="41" t="str">
        <f t="shared" si="12"/>
        <v>英語</v>
      </c>
      <c r="AE25" s="21" t="str">
        <f>IF($AD25=AE$10,COUNTIF($AD$11:$AD25,AE$10)+U$19,"")</f>
        <v/>
      </c>
      <c r="AF25" s="21" t="str">
        <f>IF($AD25=AF$10,COUNTIF($AD$11:$AD25,AF$10)+V$19,"")</f>
        <v/>
      </c>
      <c r="AG25" s="21" t="str">
        <f>IF($AD25=AG$10,COUNTIF($AD$11:$AD25,AG$10)+W$19,"")</f>
        <v/>
      </c>
      <c r="AH25" s="21" t="str">
        <f>IF($AD25=AH$10,COUNTIF($AD$11:$AD25,AH$10)+X$19,"")</f>
        <v/>
      </c>
      <c r="AI25" s="21">
        <f>IF($AD25=AI$10,COUNTIF($AD$11:$AD25,AI$10)+Y$19,"")</f>
        <v>3</v>
      </c>
      <c r="AJ25" s="21" t="str">
        <f>IF(AE25="","",VLOOKUP(AE25,目次!$A$5:$P$36,3))</f>
        <v/>
      </c>
      <c r="AK25" s="21" t="str">
        <f>IF(AE25="","",VLOOKUP(AE25,目次!$A$5:$P$36,11))</f>
        <v/>
      </c>
      <c r="AL25" s="21" t="str">
        <f>IF(AF25="","",VLOOKUP(AF25,目次!$A$5:$P$36,4))</f>
        <v/>
      </c>
      <c r="AM25" s="21" t="str">
        <f>IF(AF25="","",VLOOKUP(AF25,目次!$A$5:$P$36,11))</f>
        <v/>
      </c>
      <c r="AN25" s="21" t="str">
        <f>IF(AG25="","",VLOOKUP(AG25,目次!$A$5:$P$36,5))</f>
        <v/>
      </c>
      <c r="AO25" s="21" t="str">
        <f>IF(AG25="","",VLOOKUP(AG25,目次!$A$5:$P$36,11))</f>
        <v/>
      </c>
      <c r="AP25" s="21" t="str">
        <f>IF(AH25="","",VLOOKUP(AH25,目次!$A$5:$P$36,6))</f>
        <v/>
      </c>
      <c r="AQ25" s="21" t="str">
        <f>IF(AH25="","",VLOOKUP(AH25,目次!$A$5:$P$36,11))</f>
        <v/>
      </c>
      <c r="AR25" s="21" t="str">
        <f>IF(AI25="","",VLOOKUP(AI25,目次!$A$5:$P$36,7))</f>
        <v>6～7</v>
      </c>
      <c r="AS25" s="21" t="str">
        <f>IF(AI25="","",VLOOKUP(AI25,目次!$A$5:$P$36,12))</f>
        <v>10～13</v>
      </c>
      <c r="AT25" s="44" t="str">
        <f t="shared" si="13"/>
        <v>8～9</v>
      </c>
      <c r="AU25" s="44" t="str">
        <f t="shared" si="13"/>
        <v>16～21</v>
      </c>
      <c r="AV25" s="44" t="str">
        <f t="shared" si="13"/>
        <v/>
      </c>
      <c r="AW25" s="44" t="str">
        <f t="shared" si="13"/>
        <v/>
      </c>
      <c r="AX25" s="44" t="str">
        <f t="shared" si="13"/>
        <v/>
      </c>
      <c r="AY25" s="44" t="str">
        <f t="shared" si="13"/>
        <v/>
      </c>
      <c r="AZ25" s="44" t="str">
        <f t="shared" si="13"/>
        <v/>
      </c>
      <c r="BA25" s="44" t="str">
        <f t="shared" si="13"/>
        <v/>
      </c>
      <c r="BB25" s="44" t="str">
        <f t="shared" si="13"/>
        <v>6～7</v>
      </c>
      <c r="BC25" s="44" t="str">
        <f t="shared" si="13"/>
        <v>10～13</v>
      </c>
      <c r="BH25" s="39">
        <v>15</v>
      </c>
      <c r="BI25" s="63" t="s">
        <v>38</v>
      </c>
      <c r="BJ25" s="73" t="s">
        <v>69</v>
      </c>
      <c r="BK25" s="79" t="s">
        <v>194</v>
      </c>
      <c r="BL25" s="76" t="s">
        <v>110</v>
      </c>
      <c r="BM25" s="79" t="s">
        <v>154</v>
      </c>
      <c r="BN25" s="66" t="s">
        <v>107</v>
      </c>
      <c r="BO25" s="79" t="s">
        <v>154</v>
      </c>
      <c r="BP25" s="66" t="s">
        <v>107</v>
      </c>
      <c r="BQ25" s="79" t="s">
        <v>154</v>
      </c>
      <c r="BR25" s="67" t="s">
        <v>107</v>
      </c>
      <c r="BS25" s="87" t="s">
        <v>172</v>
      </c>
    </row>
    <row r="26" spans="1:71" ht="18.95" customHeight="1">
      <c r="A26" s="284"/>
      <c r="B26" s="5">
        <v>19</v>
      </c>
      <c r="C26" s="6">
        <f t="shared" si="0"/>
        <v>46010</v>
      </c>
      <c r="D26" s="17">
        <f t="shared" si="14"/>
        <v>6</v>
      </c>
      <c r="E26" s="9"/>
      <c r="F26" s="128" t="str">
        <f t="shared" si="11"/>
        <v/>
      </c>
      <c r="G26" s="127" t="str">
        <f t="shared" si="2"/>
        <v/>
      </c>
      <c r="H26" s="128" t="str">
        <f t="shared" si="3"/>
        <v/>
      </c>
      <c r="I26" s="127" t="str">
        <f t="shared" si="4"/>
        <v/>
      </c>
      <c r="J26" s="128" t="str">
        <f t="shared" si="5"/>
        <v/>
      </c>
      <c r="K26" s="127" t="str">
        <f t="shared" si="6"/>
        <v/>
      </c>
      <c r="L26" s="128" t="str">
        <f t="shared" si="7"/>
        <v>8～9</v>
      </c>
      <c r="M26" s="127" t="str">
        <f t="shared" si="8"/>
        <v>16～21</v>
      </c>
      <c r="N26" s="128" t="str">
        <f t="shared" si="9"/>
        <v/>
      </c>
      <c r="O26" s="127" t="str">
        <f t="shared" si="10"/>
        <v/>
      </c>
      <c r="P26" s="9"/>
      <c r="Q26" s="284"/>
      <c r="R26" s="54">
        <v>1</v>
      </c>
      <c r="S26" s="13">
        <f>SUM($R$8:R26)</f>
        <v>19</v>
      </c>
      <c r="AA26" s="9">
        <v>16</v>
      </c>
      <c r="AB26" s="27" t="str">
        <f>V11</f>
        <v>国語</v>
      </c>
      <c r="AC26" s="60"/>
      <c r="AD26" s="41" t="str">
        <f t="shared" si="12"/>
        <v>国語</v>
      </c>
      <c r="AE26" s="21">
        <f>IF($AD26=AE$10,COUNTIF($AD$11:$AD26,AE$10)+U$19,"")</f>
        <v>4</v>
      </c>
      <c r="AF26" s="21" t="str">
        <f>IF($AD26=AF$10,COUNTIF($AD$11:$AD26,AF$10)+V$19,"")</f>
        <v/>
      </c>
      <c r="AG26" s="21" t="str">
        <f>IF($AD26=AG$10,COUNTIF($AD$11:$AD26,AG$10)+W$19,"")</f>
        <v/>
      </c>
      <c r="AH26" s="21" t="str">
        <f>IF($AD26=AH$10,COUNTIF($AD$11:$AD26,AH$10)+X$19,"")</f>
        <v/>
      </c>
      <c r="AI26" s="21" t="str">
        <f>IF($AD26=AI$10,COUNTIF($AD$11:$AD26,AI$10)+Y$19,"")</f>
        <v/>
      </c>
      <c r="AJ26" s="21" t="str">
        <f>IF(AE26="","",VLOOKUP(AE26,目次!$A$5:$P$36,3))</f>
        <v>8～9</v>
      </c>
      <c r="AK26" s="21" t="str">
        <f>IF(AE26="","",VLOOKUP(AE26,目次!$A$5:$P$36,11))</f>
        <v>16～21</v>
      </c>
      <c r="AL26" s="21" t="str">
        <f>IF(AF26="","",VLOOKUP(AF26,目次!$A$5:$P$36,4))</f>
        <v/>
      </c>
      <c r="AM26" s="21" t="str">
        <f>IF(AF26="","",VLOOKUP(AF26,目次!$A$5:$P$36,11))</f>
        <v/>
      </c>
      <c r="AN26" s="21" t="str">
        <f>IF(AG26="","",VLOOKUP(AG26,目次!$A$5:$P$36,5))</f>
        <v/>
      </c>
      <c r="AO26" s="21" t="str">
        <f>IF(AG26="","",VLOOKUP(AG26,目次!$A$5:$P$36,11))</f>
        <v/>
      </c>
      <c r="AP26" s="21" t="str">
        <f>IF(AH26="","",VLOOKUP(AH26,目次!$A$5:$P$36,6))</f>
        <v/>
      </c>
      <c r="AQ26" s="21" t="str">
        <f>IF(AH26="","",VLOOKUP(AH26,目次!$A$5:$P$36,11))</f>
        <v/>
      </c>
      <c r="AR26" s="21" t="str">
        <f>IF(AI26="","",VLOOKUP(AI26,目次!$A$5:$P$36,7))</f>
        <v/>
      </c>
      <c r="AS26" s="21" t="str">
        <f>IF(AI26="","",VLOOKUP(AI26,目次!$A$5:$P$36,12))</f>
        <v/>
      </c>
      <c r="AT26" s="44" t="str">
        <f t="shared" si="13"/>
        <v>8～9</v>
      </c>
      <c r="AU26" s="44" t="str">
        <f t="shared" si="13"/>
        <v>16～21</v>
      </c>
      <c r="AV26" s="44" t="str">
        <f t="shared" si="13"/>
        <v>8～9</v>
      </c>
      <c r="AW26" s="44" t="str">
        <f t="shared" si="13"/>
        <v>16～21</v>
      </c>
      <c r="AX26" s="44" t="str">
        <f t="shared" si="13"/>
        <v/>
      </c>
      <c r="AY26" s="44" t="str">
        <f t="shared" si="13"/>
        <v/>
      </c>
      <c r="AZ26" s="44" t="str">
        <f t="shared" si="13"/>
        <v/>
      </c>
      <c r="BA26" s="44" t="str">
        <f t="shared" si="13"/>
        <v/>
      </c>
      <c r="BB26" s="44" t="str">
        <f t="shared" si="13"/>
        <v/>
      </c>
      <c r="BC26" s="44" t="str">
        <f t="shared" si="13"/>
        <v/>
      </c>
      <c r="BH26" s="39">
        <v>16</v>
      </c>
      <c r="BI26" s="63" t="s">
        <v>39</v>
      </c>
      <c r="BJ26" s="73" t="s">
        <v>70</v>
      </c>
      <c r="BK26" s="85" t="s">
        <v>195</v>
      </c>
      <c r="BL26" s="76" t="s">
        <v>111</v>
      </c>
      <c r="BM26" s="85" t="s">
        <v>196</v>
      </c>
      <c r="BN26" s="66" t="s">
        <v>108</v>
      </c>
      <c r="BO26" s="85" t="s">
        <v>195</v>
      </c>
      <c r="BP26" s="66" t="s">
        <v>108</v>
      </c>
      <c r="BQ26" s="85" t="s">
        <v>195</v>
      </c>
      <c r="BR26" s="67" t="s">
        <v>108</v>
      </c>
      <c r="BS26" s="88" t="s">
        <v>204</v>
      </c>
    </row>
    <row r="27" spans="1:71" ht="18.95" customHeight="1">
      <c r="A27" s="284"/>
      <c r="B27" s="5">
        <v>20</v>
      </c>
      <c r="C27" s="6">
        <f t="shared" si="0"/>
        <v>46011</v>
      </c>
      <c r="D27" s="17">
        <f t="shared" si="14"/>
        <v>7</v>
      </c>
      <c r="E27" s="9"/>
      <c r="F27" s="128" t="str">
        <f t="shared" si="11"/>
        <v/>
      </c>
      <c r="G27" s="127" t="str">
        <f t="shared" si="2"/>
        <v/>
      </c>
      <c r="H27" s="128" t="str">
        <f t="shared" si="3"/>
        <v/>
      </c>
      <c r="I27" s="127" t="str">
        <f t="shared" si="4"/>
        <v/>
      </c>
      <c r="J27" s="128" t="str">
        <f t="shared" si="5"/>
        <v/>
      </c>
      <c r="K27" s="127" t="str">
        <f t="shared" si="6"/>
        <v/>
      </c>
      <c r="L27" s="128" t="str">
        <f t="shared" si="7"/>
        <v/>
      </c>
      <c r="M27" s="127" t="str">
        <f t="shared" si="8"/>
        <v/>
      </c>
      <c r="N27" s="128" t="str">
        <f t="shared" si="9"/>
        <v>8～9</v>
      </c>
      <c r="O27" s="127" t="str">
        <f t="shared" si="10"/>
        <v>14～19</v>
      </c>
      <c r="P27" s="9"/>
      <c r="Q27" s="284"/>
      <c r="R27" s="54">
        <v>1</v>
      </c>
      <c r="S27" s="13">
        <f>SUM($R$8:R27)</f>
        <v>20</v>
      </c>
      <c r="AA27" s="9">
        <v>17</v>
      </c>
      <c r="AB27" s="27" t="str">
        <f>V12</f>
        <v>社会</v>
      </c>
      <c r="AC27" s="60"/>
      <c r="AD27" s="41" t="str">
        <f t="shared" si="12"/>
        <v>社会</v>
      </c>
      <c r="AE27" s="21" t="str">
        <f>IF($AD27=AE$10,COUNTIF($AD$11:$AD27,AE$10)+U$19,"")</f>
        <v/>
      </c>
      <c r="AF27" s="21">
        <f>IF($AD27=AF$10,COUNTIF($AD$11:$AD27,AF$10)+V$19,"")</f>
        <v>4</v>
      </c>
      <c r="AG27" s="21" t="str">
        <f>IF($AD27=AG$10,COUNTIF($AD$11:$AD27,AG$10)+W$19,"")</f>
        <v/>
      </c>
      <c r="AH27" s="21" t="str">
        <f>IF($AD27=AH$10,COUNTIF($AD$11:$AD27,AH$10)+X$19,"")</f>
        <v/>
      </c>
      <c r="AI27" s="21" t="str">
        <f>IF($AD27=AI$10,COUNTIF($AD$11:$AD27,AI$10)+Y$19,"")</f>
        <v/>
      </c>
      <c r="AJ27" s="21" t="str">
        <f>IF(AE27="","",VLOOKUP(AE27,目次!$A$5:$P$36,3))</f>
        <v/>
      </c>
      <c r="AK27" s="21" t="str">
        <f>IF(AE27="","",VLOOKUP(AE27,目次!$A$5:$P$36,11))</f>
        <v/>
      </c>
      <c r="AL27" s="21" t="str">
        <f>IF(AF27="","",VLOOKUP(AF27,目次!$A$5:$P$36,4))</f>
        <v>8～9</v>
      </c>
      <c r="AM27" s="21" t="str">
        <f>IF(AF27="","",VLOOKUP(AF27,目次!$A$5:$P$36,11))</f>
        <v>16～21</v>
      </c>
      <c r="AN27" s="21" t="str">
        <f>IF(AG27="","",VLOOKUP(AG27,目次!$A$5:$P$36,5))</f>
        <v/>
      </c>
      <c r="AO27" s="21" t="str">
        <f>IF(AG27="","",VLOOKUP(AG27,目次!$A$5:$P$36,11))</f>
        <v/>
      </c>
      <c r="AP27" s="21" t="str">
        <f>IF(AH27="","",VLOOKUP(AH27,目次!$A$5:$P$36,6))</f>
        <v/>
      </c>
      <c r="AQ27" s="21" t="str">
        <f>IF(AH27="","",VLOOKUP(AH27,目次!$A$5:$P$36,11))</f>
        <v/>
      </c>
      <c r="AR27" s="21" t="str">
        <f>IF(AI27="","",VLOOKUP(AI27,目次!$A$5:$P$36,7))</f>
        <v/>
      </c>
      <c r="AS27" s="21" t="str">
        <f>IF(AI27="","",VLOOKUP(AI27,目次!$A$5:$P$36,12))</f>
        <v/>
      </c>
      <c r="AT27" s="44" t="str">
        <f t="shared" si="13"/>
        <v/>
      </c>
      <c r="AU27" s="44" t="str">
        <f t="shared" si="13"/>
        <v/>
      </c>
      <c r="AV27" s="44" t="str">
        <f t="shared" si="13"/>
        <v>8～9</v>
      </c>
      <c r="AW27" s="44" t="str">
        <f t="shared" si="13"/>
        <v>16～21</v>
      </c>
      <c r="AX27" s="44" t="str">
        <f t="shared" si="13"/>
        <v>8～9</v>
      </c>
      <c r="AY27" s="44" t="str">
        <f t="shared" si="13"/>
        <v>16～21</v>
      </c>
      <c r="AZ27" s="44" t="str">
        <f t="shared" si="13"/>
        <v/>
      </c>
      <c r="BA27" s="44" t="str">
        <f t="shared" si="13"/>
        <v/>
      </c>
      <c r="BB27" s="44" t="str">
        <f t="shared" si="13"/>
        <v/>
      </c>
      <c r="BC27" s="44" t="str">
        <f t="shared" si="13"/>
        <v/>
      </c>
      <c r="BH27" s="39">
        <v>17</v>
      </c>
      <c r="BI27" s="63" t="s">
        <v>40</v>
      </c>
      <c r="BJ27" s="73" t="s">
        <v>71</v>
      </c>
      <c r="BK27" s="79" t="s">
        <v>156</v>
      </c>
      <c r="BL27" s="76" t="s">
        <v>112</v>
      </c>
      <c r="BM27" s="79" t="s">
        <v>156</v>
      </c>
      <c r="BN27" s="66" t="s">
        <v>109</v>
      </c>
      <c r="BO27" s="79" t="s">
        <v>156</v>
      </c>
      <c r="BP27" s="66" t="s">
        <v>109</v>
      </c>
      <c r="BQ27" s="79" t="s">
        <v>156</v>
      </c>
      <c r="BR27" s="67" t="s">
        <v>109</v>
      </c>
      <c r="BS27" s="87" t="s">
        <v>188</v>
      </c>
    </row>
    <row r="28" spans="1:71" ht="18.95" customHeight="1">
      <c r="A28" s="284"/>
      <c r="B28" s="5">
        <v>21</v>
      </c>
      <c r="C28" s="6">
        <f t="shared" si="0"/>
        <v>46012</v>
      </c>
      <c r="D28" s="17">
        <f t="shared" si="14"/>
        <v>1</v>
      </c>
      <c r="E28" s="9"/>
      <c r="F28" s="128" t="str">
        <f t="shared" si="11"/>
        <v>10～11</v>
      </c>
      <c r="G28" s="127" t="str">
        <f t="shared" si="2"/>
        <v>22～25</v>
      </c>
      <c r="H28" s="128" t="str">
        <f t="shared" si="3"/>
        <v/>
      </c>
      <c r="I28" s="127" t="str">
        <f t="shared" si="4"/>
        <v/>
      </c>
      <c r="J28" s="128" t="str">
        <f t="shared" si="5"/>
        <v/>
      </c>
      <c r="K28" s="127" t="str">
        <f t="shared" si="6"/>
        <v/>
      </c>
      <c r="L28" s="128" t="str">
        <f t="shared" si="7"/>
        <v/>
      </c>
      <c r="M28" s="127" t="str">
        <f t="shared" si="8"/>
        <v/>
      </c>
      <c r="N28" s="128" t="str">
        <f t="shared" si="9"/>
        <v/>
      </c>
      <c r="O28" s="127" t="str">
        <f t="shared" si="10"/>
        <v/>
      </c>
      <c r="P28" s="9"/>
      <c r="Q28" s="284"/>
      <c r="R28" s="54">
        <v>1</v>
      </c>
      <c r="S28" s="13">
        <f>SUM($R$8:R28)</f>
        <v>21</v>
      </c>
      <c r="AA28" s="9">
        <v>18</v>
      </c>
      <c r="AB28" s="27" t="str">
        <f>V13</f>
        <v>数学</v>
      </c>
      <c r="AC28" s="60"/>
      <c r="AD28" s="41" t="str">
        <f t="shared" si="12"/>
        <v>数学</v>
      </c>
      <c r="AE28" s="21" t="str">
        <f>IF($AD28=AE$10,COUNTIF($AD$11:$AD28,AE$10)+U$19,"")</f>
        <v/>
      </c>
      <c r="AF28" s="21" t="str">
        <f>IF($AD28=AF$10,COUNTIF($AD$11:$AD28,AF$10)+V$19,"")</f>
        <v/>
      </c>
      <c r="AG28" s="21">
        <f>IF($AD28=AG$10,COUNTIF($AD$11:$AD28,AG$10)+W$19,"")</f>
        <v>4</v>
      </c>
      <c r="AH28" s="21" t="str">
        <f>IF($AD28=AH$10,COUNTIF($AD$11:$AD28,AH$10)+X$19,"")</f>
        <v/>
      </c>
      <c r="AI28" s="21" t="str">
        <f>IF($AD28=AI$10,COUNTIF($AD$11:$AD28,AI$10)+Y$19,"")</f>
        <v/>
      </c>
      <c r="AJ28" s="21" t="str">
        <f>IF(AE28="","",VLOOKUP(AE28,目次!$A$5:$P$36,3))</f>
        <v/>
      </c>
      <c r="AK28" s="21" t="str">
        <f>IF(AE28="","",VLOOKUP(AE28,目次!$A$5:$P$36,11))</f>
        <v/>
      </c>
      <c r="AL28" s="21" t="str">
        <f>IF(AF28="","",VLOOKUP(AF28,目次!$A$5:$P$36,4))</f>
        <v/>
      </c>
      <c r="AM28" s="21" t="str">
        <f>IF(AF28="","",VLOOKUP(AF28,目次!$A$5:$P$36,11))</f>
        <v/>
      </c>
      <c r="AN28" s="21" t="str">
        <f>IF(AG28="","",VLOOKUP(AG28,目次!$A$5:$P$36,5))</f>
        <v>8～9</v>
      </c>
      <c r="AO28" s="21" t="str">
        <f>IF(AG28="","",VLOOKUP(AG28,目次!$A$5:$P$36,11))</f>
        <v>16～21</v>
      </c>
      <c r="AP28" s="21" t="str">
        <f>IF(AH28="","",VLOOKUP(AH28,目次!$A$5:$P$36,6))</f>
        <v/>
      </c>
      <c r="AQ28" s="21" t="str">
        <f>IF(AH28="","",VLOOKUP(AH28,目次!$A$5:$P$36,11))</f>
        <v/>
      </c>
      <c r="AR28" s="21" t="str">
        <f>IF(AI28="","",VLOOKUP(AI28,目次!$A$5:$P$36,7))</f>
        <v/>
      </c>
      <c r="AS28" s="21" t="str">
        <f>IF(AI28="","",VLOOKUP(AI28,目次!$A$5:$P$36,12))</f>
        <v/>
      </c>
      <c r="AT28" s="44" t="str">
        <f t="shared" si="13"/>
        <v/>
      </c>
      <c r="AU28" s="44" t="str">
        <f t="shared" si="13"/>
        <v/>
      </c>
      <c r="AV28" s="44" t="str">
        <f t="shared" si="13"/>
        <v/>
      </c>
      <c r="AW28" s="44" t="str">
        <f t="shared" si="13"/>
        <v/>
      </c>
      <c r="AX28" s="44" t="str">
        <f t="shared" si="13"/>
        <v>8～9</v>
      </c>
      <c r="AY28" s="44" t="str">
        <f t="shared" si="13"/>
        <v>16～21</v>
      </c>
      <c r="AZ28" s="44" t="str">
        <f t="shared" si="13"/>
        <v>8～9</v>
      </c>
      <c r="BA28" s="44" t="str">
        <f t="shared" si="13"/>
        <v>16～21</v>
      </c>
      <c r="BB28" s="44" t="str">
        <f t="shared" si="13"/>
        <v/>
      </c>
      <c r="BC28" s="44" t="str">
        <f t="shared" si="13"/>
        <v/>
      </c>
      <c r="BH28" s="39">
        <v>18</v>
      </c>
      <c r="BI28" s="63" t="s">
        <v>41</v>
      </c>
      <c r="BJ28" s="73" t="s">
        <v>72</v>
      </c>
      <c r="BK28" s="79" t="s">
        <v>157</v>
      </c>
      <c r="BL28" s="76" t="s">
        <v>113</v>
      </c>
      <c r="BM28" s="79" t="s">
        <v>157</v>
      </c>
      <c r="BN28" s="66" t="s">
        <v>110</v>
      </c>
      <c r="BO28" s="79" t="s">
        <v>157</v>
      </c>
      <c r="BP28" s="66" t="s">
        <v>110</v>
      </c>
      <c r="BQ28" s="79" t="s">
        <v>157</v>
      </c>
      <c r="BR28" s="67" t="s">
        <v>110</v>
      </c>
      <c r="BS28" s="87" t="s">
        <v>189</v>
      </c>
    </row>
    <row r="29" spans="1:71" ht="18.95" customHeight="1">
      <c r="A29" s="284"/>
      <c r="B29" s="5">
        <v>22</v>
      </c>
      <c r="C29" s="6">
        <f t="shared" si="0"/>
        <v>46013</v>
      </c>
      <c r="D29" s="17">
        <f t="shared" si="14"/>
        <v>2</v>
      </c>
      <c r="E29" s="9"/>
      <c r="F29" s="128" t="str">
        <f t="shared" si="11"/>
        <v/>
      </c>
      <c r="G29" s="127" t="str">
        <f t="shared" si="2"/>
        <v/>
      </c>
      <c r="H29" s="128" t="str">
        <f t="shared" si="3"/>
        <v>10～11</v>
      </c>
      <c r="I29" s="127" t="str">
        <f t="shared" si="4"/>
        <v>22～25</v>
      </c>
      <c r="J29" s="128" t="str">
        <f t="shared" si="5"/>
        <v/>
      </c>
      <c r="K29" s="127" t="str">
        <f t="shared" si="6"/>
        <v/>
      </c>
      <c r="L29" s="128" t="str">
        <f t="shared" si="7"/>
        <v/>
      </c>
      <c r="M29" s="127" t="str">
        <f t="shared" si="8"/>
        <v/>
      </c>
      <c r="N29" s="128" t="str">
        <f t="shared" si="9"/>
        <v/>
      </c>
      <c r="O29" s="127" t="str">
        <f t="shared" si="10"/>
        <v/>
      </c>
      <c r="P29" s="9"/>
      <c r="Q29" s="284"/>
      <c r="R29" s="54">
        <v>1</v>
      </c>
      <c r="S29" s="13">
        <f>SUM($R$8:R29)</f>
        <v>22</v>
      </c>
      <c r="AA29" s="9">
        <v>19</v>
      </c>
      <c r="AB29" s="27" t="str">
        <f>V14</f>
        <v>理科</v>
      </c>
      <c r="AC29" s="60"/>
      <c r="AD29" s="41" t="str">
        <f t="shared" si="12"/>
        <v>理科</v>
      </c>
      <c r="AE29" s="21" t="str">
        <f>IF($AD29=AE$10,COUNTIF($AD$11:$AD29,AE$10)+U$19,"")</f>
        <v/>
      </c>
      <c r="AF29" s="21" t="str">
        <f>IF($AD29=AF$10,COUNTIF($AD$11:$AD29,AF$10)+V$19,"")</f>
        <v/>
      </c>
      <c r="AG29" s="21" t="str">
        <f>IF($AD29=AG$10,COUNTIF($AD$11:$AD29,AG$10)+W$19,"")</f>
        <v/>
      </c>
      <c r="AH29" s="21">
        <f>IF($AD29=AH$10,COUNTIF($AD$11:$AD29,AH$10)+X$19,"")</f>
        <v>4</v>
      </c>
      <c r="AI29" s="21" t="str">
        <f>IF($AD29=AI$10,COUNTIF($AD$11:$AD29,AI$10)+Y$19,"")</f>
        <v/>
      </c>
      <c r="AJ29" s="21" t="str">
        <f>IF(AE29="","",VLOOKUP(AE29,目次!$A$5:$P$36,3))</f>
        <v/>
      </c>
      <c r="AK29" s="21" t="str">
        <f>IF(AE29="","",VLOOKUP(AE29,目次!$A$5:$P$36,11))</f>
        <v/>
      </c>
      <c r="AL29" s="21" t="str">
        <f>IF(AF29="","",VLOOKUP(AF29,目次!$A$5:$P$36,4))</f>
        <v/>
      </c>
      <c r="AM29" s="21" t="str">
        <f>IF(AF29="","",VLOOKUP(AF29,目次!$A$5:$P$36,11))</f>
        <v/>
      </c>
      <c r="AN29" s="21" t="str">
        <f>IF(AG29="","",VLOOKUP(AG29,目次!$A$5:$P$36,5))</f>
        <v/>
      </c>
      <c r="AO29" s="21" t="str">
        <f>IF(AG29="","",VLOOKUP(AG29,目次!$A$5:$P$36,11))</f>
        <v/>
      </c>
      <c r="AP29" s="21" t="str">
        <f>IF(AH29="","",VLOOKUP(AH29,目次!$A$5:$P$36,6))</f>
        <v>8～9</v>
      </c>
      <c r="AQ29" s="21" t="str">
        <f>IF(AH29="","",VLOOKUP(AH29,目次!$A$5:$P$36,11))</f>
        <v>16～21</v>
      </c>
      <c r="AR29" s="21" t="str">
        <f>IF(AI29="","",VLOOKUP(AI29,目次!$A$5:$P$36,7))</f>
        <v/>
      </c>
      <c r="AS29" s="21" t="str">
        <f>IF(AI29="","",VLOOKUP(AI29,目次!$A$5:$P$36,12))</f>
        <v/>
      </c>
      <c r="AT29" s="44" t="str">
        <f t="shared" si="13"/>
        <v/>
      </c>
      <c r="AU29" s="44" t="str">
        <f t="shared" si="13"/>
        <v/>
      </c>
      <c r="AV29" s="44" t="str">
        <f t="shared" si="13"/>
        <v/>
      </c>
      <c r="AW29" s="44" t="str">
        <f t="shared" si="13"/>
        <v/>
      </c>
      <c r="AX29" s="44" t="str">
        <f t="shared" si="13"/>
        <v/>
      </c>
      <c r="AY29" s="44" t="str">
        <f t="shared" si="13"/>
        <v/>
      </c>
      <c r="AZ29" s="44" t="str">
        <f t="shared" si="13"/>
        <v>8～9</v>
      </c>
      <c r="BA29" s="44" t="str">
        <f t="shared" si="13"/>
        <v>16～21</v>
      </c>
      <c r="BB29" s="44" t="str">
        <f t="shared" si="13"/>
        <v>8～9</v>
      </c>
      <c r="BC29" s="44" t="str">
        <f t="shared" si="13"/>
        <v>14～19</v>
      </c>
      <c r="BH29" s="39">
        <v>19</v>
      </c>
      <c r="BI29" s="63" t="s">
        <v>42</v>
      </c>
      <c r="BJ29" s="73" t="s">
        <v>73</v>
      </c>
      <c r="BK29" s="79" t="s">
        <v>158</v>
      </c>
      <c r="BL29" s="76" t="s">
        <v>114</v>
      </c>
      <c r="BM29" s="79" t="s">
        <v>158</v>
      </c>
      <c r="BN29" s="66" t="s">
        <v>111</v>
      </c>
      <c r="BO29" s="79" t="s">
        <v>158</v>
      </c>
      <c r="BP29" s="66" t="s">
        <v>111</v>
      </c>
      <c r="BQ29" s="79" t="s">
        <v>158</v>
      </c>
      <c r="BR29" s="67" t="s">
        <v>111</v>
      </c>
      <c r="BS29" s="87" t="s">
        <v>190</v>
      </c>
    </row>
    <row r="30" spans="1:71" ht="18.95" customHeight="1">
      <c r="A30" s="284"/>
      <c r="B30" s="5">
        <v>23</v>
      </c>
      <c r="C30" s="6">
        <f t="shared" si="0"/>
        <v>46014</v>
      </c>
      <c r="D30" s="17">
        <f t="shared" si="14"/>
        <v>3</v>
      </c>
      <c r="E30" s="9"/>
      <c r="F30" s="128" t="str">
        <f t="shared" si="11"/>
        <v/>
      </c>
      <c r="G30" s="127" t="str">
        <f t="shared" si="2"/>
        <v/>
      </c>
      <c r="H30" s="128" t="str">
        <f t="shared" si="3"/>
        <v/>
      </c>
      <c r="I30" s="127" t="str">
        <f t="shared" si="4"/>
        <v/>
      </c>
      <c r="J30" s="128" t="str">
        <f t="shared" si="5"/>
        <v>10～11</v>
      </c>
      <c r="K30" s="127" t="str">
        <f t="shared" si="6"/>
        <v>22～25</v>
      </c>
      <c r="L30" s="128" t="str">
        <f t="shared" si="7"/>
        <v/>
      </c>
      <c r="M30" s="127" t="str">
        <f t="shared" si="8"/>
        <v/>
      </c>
      <c r="N30" s="128" t="str">
        <f t="shared" si="9"/>
        <v/>
      </c>
      <c r="O30" s="127" t="str">
        <f t="shared" si="10"/>
        <v/>
      </c>
      <c r="P30" s="9"/>
      <c r="Q30" s="284"/>
      <c r="R30" s="54">
        <v>1</v>
      </c>
      <c r="S30" s="13">
        <f>SUM($R$8:R30)</f>
        <v>23</v>
      </c>
      <c r="AA30" s="9">
        <v>20</v>
      </c>
      <c r="AB30" s="27" t="str">
        <f>V15</f>
        <v>英語</v>
      </c>
      <c r="AC30" s="60"/>
      <c r="AD30" s="41" t="str">
        <f t="shared" si="12"/>
        <v>英語</v>
      </c>
      <c r="AE30" s="21" t="str">
        <f>IF($AD30=AE$10,COUNTIF($AD$11:$AD30,AE$10)+U$19,"")</f>
        <v/>
      </c>
      <c r="AF30" s="21" t="str">
        <f>IF($AD30=AF$10,COUNTIF($AD$11:$AD30,AF$10)+V$19,"")</f>
        <v/>
      </c>
      <c r="AG30" s="21" t="str">
        <f>IF($AD30=AG$10,COUNTIF($AD$11:$AD30,AG$10)+W$19,"")</f>
        <v/>
      </c>
      <c r="AH30" s="21" t="str">
        <f>IF($AD30=AH$10,COUNTIF($AD$11:$AD30,AH$10)+X$19,"")</f>
        <v/>
      </c>
      <c r="AI30" s="21">
        <f>IF($AD30=AI$10,COUNTIF($AD$11:$AD30,AI$10)+Y$19,"")</f>
        <v>4</v>
      </c>
      <c r="AJ30" s="21" t="str">
        <f>IF(AE30="","",VLOOKUP(AE30,目次!$A$5:$P$36,3))</f>
        <v/>
      </c>
      <c r="AK30" s="21" t="str">
        <f>IF(AE30="","",VLOOKUP(AE30,目次!$A$5:$P$36,11))</f>
        <v/>
      </c>
      <c r="AL30" s="21" t="str">
        <f>IF(AF30="","",VLOOKUP(AF30,目次!$A$5:$P$36,4))</f>
        <v/>
      </c>
      <c r="AM30" s="21" t="str">
        <f>IF(AF30="","",VLOOKUP(AF30,目次!$A$5:$P$36,11))</f>
        <v/>
      </c>
      <c r="AN30" s="21" t="str">
        <f>IF(AG30="","",VLOOKUP(AG30,目次!$A$5:$P$36,5))</f>
        <v/>
      </c>
      <c r="AO30" s="21" t="str">
        <f>IF(AG30="","",VLOOKUP(AG30,目次!$A$5:$P$36,11))</f>
        <v/>
      </c>
      <c r="AP30" s="21" t="str">
        <f>IF(AH30="","",VLOOKUP(AH30,目次!$A$5:$P$36,6))</f>
        <v/>
      </c>
      <c r="AQ30" s="21" t="str">
        <f>IF(AH30="","",VLOOKUP(AH30,目次!$A$5:$P$36,11))</f>
        <v/>
      </c>
      <c r="AR30" s="21" t="str">
        <f>IF(AI30="","",VLOOKUP(AI30,目次!$A$5:$P$36,7))</f>
        <v>8～9</v>
      </c>
      <c r="AS30" s="21" t="str">
        <f>IF(AI30="","",VLOOKUP(AI30,目次!$A$5:$P$36,12))</f>
        <v>14～19</v>
      </c>
      <c r="AT30" s="44" t="str">
        <f t="shared" si="13"/>
        <v>10～11</v>
      </c>
      <c r="AU30" s="44" t="str">
        <f t="shared" si="13"/>
        <v>22～25</v>
      </c>
      <c r="AV30" s="44" t="str">
        <f t="shared" si="13"/>
        <v/>
      </c>
      <c r="AW30" s="44" t="str">
        <f t="shared" si="13"/>
        <v/>
      </c>
      <c r="AX30" s="44" t="str">
        <f t="shared" si="13"/>
        <v/>
      </c>
      <c r="AY30" s="44" t="str">
        <f t="shared" si="13"/>
        <v/>
      </c>
      <c r="AZ30" s="44" t="str">
        <f t="shared" si="13"/>
        <v/>
      </c>
      <c r="BA30" s="44" t="str">
        <f t="shared" si="13"/>
        <v/>
      </c>
      <c r="BB30" s="44" t="str">
        <f t="shared" si="13"/>
        <v>8～9</v>
      </c>
      <c r="BC30" s="44" t="str">
        <f t="shared" si="13"/>
        <v>14～19</v>
      </c>
      <c r="BH30" s="39">
        <v>20</v>
      </c>
      <c r="BI30" s="63" t="s">
        <v>43</v>
      </c>
      <c r="BJ30" s="73" t="s">
        <v>74</v>
      </c>
      <c r="BK30" s="85" t="s">
        <v>164</v>
      </c>
      <c r="BL30" s="76" t="s">
        <v>115</v>
      </c>
      <c r="BM30" s="85" t="s">
        <v>164</v>
      </c>
      <c r="BN30" s="66" t="s">
        <v>112</v>
      </c>
      <c r="BO30" s="85" t="s">
        <v>164</v>
      </c>
      <c r="BP30" s="66" t="s">
        <v>112</v>
      </c>
      <c r="BQ30" s="85" t="s">
        <v>164</v>
      </c>
      <c r="BR30" s="67" t="s">
        <v>128</v>
      </c>
      <c r="BS30" s="88" t="s">
        <v>205</v>
      </c>
    </row>
    <row r="31" spans="1:71" ht="18.95" customHeight="1">
      <c r="A31" s="284"/>
      <c r="B31" s="5">
        <v>24</v>
      </c>
      <c r="C31" s="6">
        <f t="shared" si="0"/>
        <v>46015</v>
      </c>
      <c r="D31" s="17">
        <f t="shared" si="14"/>
        <v>4</v>
      </c>
      <c r="E31" s="9"/>
      <c r="F31" s="128" t="str">
        <f t="shared" si="11"/>
        <v/>
      </c>
      <c r="G31" s="127" t="str">
        <f t="shared" si="2"/>
        <v/>
      </c>
      <c r="H31" s="128" t="str">
        <f t="shared" si="3"/>
        <v/>
      </c>
      <c r="I31" s="127" t="str">
        <f t="shared" si="4"/>
        <v/>
      </c>
      <c r="J31" s="128" t="str">
        <f t="shared" si="5"/>
        <v/>
      </c>
      <c r="K31" s="127" t="str">
        <f t="shared" si="6"/>
        <v/>
      </c>
      <c r="L31" s="128" t="str">
        <f t="shared" si="7"/>
        <v>10～11</v>
      </c>
      <c r="M31" s="127" t="str">
        <f t="shared" si="8"/>
        <v>22～25</v>
      </c>
      <c r="N31" s="128" t="str">
        <f t="shared" si="9"/>
        <v/>
      </c>
      <c r="O31" s="127" t="str">
        <f t="shared" si="10"/>
        <v/>
      </c>
      <c r="P31" s="9"/>
      <c r="Q31" s="284"/>
      <c r="R31" s="54">
        <v>1</v>
      </c>
      <c r="S31" s="13">
        <f>SUM($R$8:R31)</f>
        <v>24</v>
      </c>
      <c r="AA31" s="9">
        <v>21</v>
      </c>
      <c r="AB31" s="27" t="str">
        <f>V11</f>
        <v>国語</v>
      </c>
      <c r="AC31" s="60"/>
      <c r="AD31" s="41" t="str">
        <f t="shared" si="12"/>
        <v>国語</v>
      </c>
      <c r="AE31" s="21">
        <f>IF($AD31=AE$10,COUNTIF($AD$11:$AD31,AE$10)+U$19,"")</f>
        <v>5</v>
      </c>
      <c r="AF31" s="21" t="str">
        <f>IF($AD31=AF$10,COUNTIF($AD$11:$AD31,AF$10)+V$19,"")</f>
        <v/>
      </c>
      <c r="AG31" s="21" t="str">
        <f>IF($AD31=AG$10,COUNTIF($AD$11:$AD31,AG$10)+W$19,"")</f>
        <v/>
      </c>
      <c r="AH31" s="21" t="str">
        <f>IF($AD31=AH$10,COUNTIF($AD$11:$AD31,AH$10)+X$19,"")</f>
        <v/>
      </c>
      <c r="AI31" s="21" t="str">
        <f>IF($AD31=AI$10,COUNTIF($AD$11:$AD31,AI$10)+Y$19,"")</f>
        <v/>
      </c>
      <c r="AJ31" s="21" t="str">
        <f>IF(AE31="","",VLOOKUP(AE31,目次!$A$5:$P$36,3))</f>
        <v>10～11</v>
      </c>
      <c r="AK31" s="21" t="str">
        <f>IF(AE31="","",VLOOKUP(AE31,目次!$A$5:$P$36,11))</f>
        <v>22～25</v>
      </c>
      <c r="AL31" s="21" t="str">
        <f>IF(AF31="","",VLOOKUP(AF31,目次!$A$5:$P$36,4))</f>
        <v/>
      </c>
      <c r="AM31" s="21" t="str">
        <f>IF(AF31="","",VLOOKUP(AF31,目次!$A$5:$P$36,11))</f>
        <v/>
      </c>
      <c r="AN31" s="21" t="str">
        <f>IF(AG31="","",VLOOKUP(AG31,目次!$A$5:$P$36,5))</f>
        <v/>
      </c>
      <c r="AO31" s="21" t="str">
        <f>IF(AG31="","",VLOOKUP(AG31,目次!$A$5:$P$36,11))</f>
        <v/>
      </c>
      <c r="AP31" s="21" t="str">
        <f>IF(AH31="","",VLOOKUP(AH31,目次!$A$5:$P$36,6))</f>
        <v/>
      </c>
      <c r="AQ31" s="21" t="str">
        <f>IF(AH31="","",VLOOKUP(AH31,目次!$A$5:$P$36,11))</f>
        <v/>
      </c>
      <c r="AR31" s="21" t="str">
        <f>IF(AI31="","",VLOOKUP(AI31,目次!$A$5:$P$36,7))</f>
        <v/>
      </c>
      <c r="AS31" s="21" t="str">
        <f>IF(AI31="","",VLOOKUP(AI31,目次!$A$5:$P$36,12))</f>
        <v/>
      </c>
      <c r="AT31" s="44" t="str">
        <f t="shared" si="13"/>
        <v>10～11</v>
      </c>
      <c r="AU31" s="44" t="str">
        <f t="shared" si="13"/>
        <v>22～25</v>
      </c>
      <c r="AV31" s="44" t="str">
        <f t="shared" si="13"/>
        <v>10～11</v>
      </c>
      <c r="AW31" s="44" t="str">
        <f t="shared" si="13"/>
        <v>22～25</v>
      </c>
      <c r="AX31" s="44" t="str">
        <f t="shared" si="13"/>
        <v/>
      </c>
      <c r="AY31" s="44" t="str">
        <f t="shared" si="13"/>
        <v/>
      </c>
      <c r="AZ31" s="44" t="str">
        <f t="shared" si="13"/>
        <v/>
      </c>
      <c r="BA31" s="44" t="str">
        <f t="shared" si="13"/>
        <v/>
      </c>
      <c r="BB31" s="44" t="str">
        <f t="shared" si="13"/>
        <v/>
      </c>
      <c r="BC31" s="44" t="str">
        <f t="shared" si="13"/>
        <v/>
      </c>
      <c r="BH31" s="39">
        <v>21</v>
      </c>
      <c r="BI31" s="63" t="s">
        <v>44</v>
      </c>
      <c r="BJ31" s="73"/>
      <c r="BK31" s="23"/>
      <c r="BL31" s="76" t="s">
        <v>116</v>
      </c>
      <c r="BM31" s="23"/>
      <c r="BN31" s="66"/>
      <c r="BO31" s="23"/>
      <c r="BP31" s="66"/>
      <c r="BQ31" s="23"/>
      <c r="BR31" s="67"/>
      <c r="BS31" s="23"/>
    </row>
    <row r="32" spans="1:71" ht="18.95" customHeight="1">
      <c r="A32" s="284"/>
      <c r="B32" s="5">
        <v>25</v>
      </c>
      <c r="C32" s="6">
        <f t="shared" si="0"/>
        <v>46016</v>
      </c>
      <c r="D32" s="17">
        <f t="shared" si="14"/>
        <v>5</v>
      </c>
      <c r="E32" s="9"/>
      <c r="F32" s="128" t="str">
        <f t="shared" si="11"/>
        <v/>
      </c>
      <c r="G32" s="127" t="str">
        <f t="shared" si="2"/>
        <v/>
      </c>
      <c r="H32" s="128" t="str">
        <f t="shared" si="3"/>
        <v/>
      </c>
      <c r="I32" s="127" t="str">
        <f t="shared" si="4"/>
        <v/>
      </c>
      <c r="J32" s="128" t="str">
        <f t="shared" si="5"/>
        <v/>
      </c>
      <c r="K32" s="127" t="str">
        <f t="shared" si="6"/>
        <v/>
      </c>
      <c r="L32" s="128" t="str">
        <f t="shared" si="7"/>
        <v/>
      </c>
      <c r="M32" s="127" t="str">
        <f t="shared" si="8"/>
        <v/>
      </c>
      <c r="N32" s="128" t="str">
        <f t="shared" si="9"/>
        <v>10～11</v>
      </c>
      <c r="O32" s="127" t="str">
        <f t="shared" si="10"/>
        <v>20～23</v>
      </c>
      <c r="P32" s="9"/>
      <c r="Q32" s="284"/>
      <c r="R32" s="54">
        <v>1</v>
      </c>
      <c r="S32" s="13">
        <f>SUM($R$8:R32)</f>
        <v>25</v>
      </c>
      <c r="AA32" s="9">
        <v>22</v>
      </c>
      <c r="AB32" s="27" t="str">
        <f>V12</f>
        <v>社会</v>
      </c>
      <c r="AC32" s="60"/>
      <c r="AD32" s="41" t="str">
        <f t="shared" si="12"/>
        <v>社会</v>
      </c>
      <c r="AE32" s="21" t="str">
        <f>IF($AD32=AE$10,COUNTIF($AD$11:$AD32,AE$10)+U$19,"")</f>
        <v/>
      </c>
      <c r="AF32" s="21">
        <f>IF($AD32=AF$10,COUNTIF($AD$11:$AD32,AF$10)+V$19,"")</f>
        <v>5</v>
      </c>
      <c r="AG32" s="21" t="str">
        <f>IF($AD32=AG$10,COUNTIF($AD$11:$AD32,AG$10)+W$19,"")</f>
        <v/>
      </c>
      <c r="AH32" s="21" t="str">
        <f>IF($AD32=AH$10,COUNTIF($AD$11:$AD32,AH$10)+X$19,"")</f>
        <v/>
      </c>
      <c r="AI32" s="21" t="str">
        <f>IF($AD32=AI$10,COUNTIF($AD$11:$AD32,AI$10)+Y$19,"")</f>
        <v/>
      </c>
      <c r="AJ32" s="21" t="str">
        <f>IF(AE32="","",VLOOKUP(AE32,目次!$A$5:$P$36,3))</f>
        <v/>
      </c>
      <c r="AK32" s="21" t="str">
        <f>IF(AE32="","",VLOOKUP(AE32,目次!$A$5:$P$36,11))</f>
        <v/>
      </c>
      <c r="AL32" s="21" t="str">
        <f>IF(AF32="","",VLOOKUP(AF32,目次!$A$5:$P$36,4))</f>
        <v>10～11</v>
      </c>
      <c r="AM32" s="21" t="str">
        <f>IF(AF32="","",VLOOKUP(AF32,目次!$A$5:$P$36,11))</f>
        <v>22～25</v>
      </c>
      <c r="AN32" s="21" t="str">
        <f>IF(AG32="","",VLOOKUP(AG32,目次!$A$5:$P$36,5))</f>
        <v/>
      </c>
      <c r="AO32" s="21" t="str">
        <f>IF(AG32="","",VLOOKUP(AG32,目次!$A$5:$P$36,11))</f>
        <v/>
      </c>
      <c r="AP32" s="21" t="str">
        <f>IF(AH32="","",VLOOKUP(AH32,目次!$A$5:$P$36,6))</f>
        <v/>
      </c>
      <c r="AQ32" s="21" t="str">
        <f>IF(AH32="","",VLOOKUP(AH32,目次!$A$5:$P$36,11))</f>
        <v/>
      </c>
      <c r="AR32" s="21" t="str">
        <f>IF(AI32="","",VLOOKUP(AI32,目次!$A$5:$P$36,7))</f>
        <v/>
      </c>
      <c r="AS32" s="21" t="str">
        <f>IF(AI32="","",VLOOKUP(AI32,目次!$A$5:$P$36,12))</f>
        <v/>
      </c>
      <c r="AT32" s="44" t="str">
        <f t="shared" si="13"/>
        <v/>
      </c>
      <c r="AU32" s="44" t="str">
        <f t="shared" si="13"/>
        <v/>
      </c>
      <c r="AV32" s="44" t="str">
        <f t="shared" si="13"/>
        <v>10～11</v>
      </c>
      <c r="AW32" s="44" t="str">
        <f t="shared" si="13"/>
        <v>22～25</v>
      </c>
      <c r="AX32" s="44" t="str">
        <f t="shared" si="13"/>
        <v>10～11</v>
      </c>
      <c r="AY32" s="44" t="str">
        <f t="shared" si="13"/>
        <v>22～25</v>
      </c>
      <c r="AZ32" s="44" t="str">
        <f t="shared" si="13"/>
        <v/>
      </c>
      <c r="BA32" s="44" t="str">
        <f t="shared" si="13"/>
        <v/>
      </c>
      <c r="BB32" s="44" t="str">
        <f t="shared" si="13"/>
        <v/>
      </c>
      <c r="BC32" s="44" t="str">
        <f t="shared" si="13"/>
        <v/>
      </c>
      <c r="BH32" s="39">
        <v>22</v>
      </c>
      <c r="BI32" s="63" t="s">
        <v>45</v>
      </c>
      <c r="BJ32" s="73"/>
      <c r="BK32" s="23"/>
      <c r="BL32" s="76" t="s">
        <v>117</v>
      </c>
      <c r="BM32" s="23"/>
      <c r="BN32" s="66"/>
      <c r="BO32" s="23"/>
      <c r="BP32" s="66"/>
      <c r="BQ32" s="23"/>
      <c r="BR32" s="67"/>
      <c r="BS32" s="90"/>
    </row>
    <row r="33" spans="1:71" ht="18.95" customHeight="1">
      <c r="A33" s="284"/>
      <c r="B33" s="5">
        <v>26</v>
      </c>
      <c r="C33" s="6">
        <f t="shared" si="0"/>
        <v>46017</v>
      </c>
      <c r="D33" s="17">
        <f t="shared" si="14"/>
        <v>6</v>
      </c>
      <c r="E33" s="9"/>
      <c r="F33" s="128" t="str">
        <f t="shared" si="11"/>
        <v>12～13</v>
      </c>
      <c r="G33" s="127" t="str">
        <f t="shared" si="2"/>
        <v>26～29</v>
      </c>
      <c r="H33" s="128" t="str">
        <f t="shared" si="3"/>
        <v/>
      </c>
      <c r="I33" s="127" t="str">
        <f t="shared" si="4"/>
        <v/>
      </c>
      <c r="J33" s="128" t="str">
        <f t="shared" si="5"/>
        <v/>
      </c>
      <c r="K33" s="127" t="str">
        <f t="shared" si="6"/>
        <v/>
      </c>
      <c r="L33" s="128" t="str">
        <f t="shared" si="7"/>
        <v/>
      </c>
      <c r="M33" s="127" t="str">
        <f t="shared" si="8"/>
        <v/>
      </c>
      <c r="N33" s="128" t="str">
        <f t="shared" si="9"/>
        <v/>
      </c>
      <c r="O33" s="127" t="str">
        <f t="shared" si="10"/>
        <v/>
      </c>
      <c r="P33" s="9"/>
      <c r="Q33" s="284"/>
      <c r="R33" s="54">
        <v>1</v>
      </c>
      <c r="S33" s="13">
        <f>SUM($R$8:R33)</f>
        <v>26</v>
      </c>
      <c r="AA33" s="9">
        <v>23</v>
      </c>
      <c r="AB33" s="27" t="str">
        <f>V13</f>
        <v>数学</v>
      </c>
      <c r="AC33" s="60"/>
      <c r="AD33" s="41" t="str">
        <f t="shared" si="12"/>
        <v>数学</v>
      </c>
      <c r="AE33" s="21" t="str">
        <f>IF($AD33=AE$10,COUNTIF($AD$11:$AD33,AE$10)+U$19,"")</f>
        <v/>
      </c>
      <c r="AF33" s="21" t="str">
        <f>IF($AD33=AF$10,COUNTIF($AD$11:$AD33,AF$10)+V$19,"")</f>
        <v/>
      </c>
      <c r="AG33" s="21">
        <f>IF($AD33=AG$10,COUNTIF($AD$11:$AD33,AG$10)+W$19,"")</f>
        <v>5</v>
      </c>
      <c r="AH33" s="21" t="str">
        <f>IF($AD33=AH$10,COUNTIF($AD$11:$AD33,AH$10)+X$19,"")</f>
        <v/>
      </c>
      <c r="AI33" s="21" t="str">
        <f>IF($AD33=AI$10,COUNTIF($AD$11:$AD33,AI$10)+Y$19,"")</f>
        <v/>
      </c>
      <c r="AJ33" s="21" t="str">
        <f>IF(AE33="","",VLOOKUP(AE33,目次!$A$5:$P$36,3))</f>
        <v/>
      </c>
      <c r="AK33" s="21" t="str">
        <f>IF(AE33="","",VLOOKUP(AE33,目次!$A$5:$P$36,11))</f>
        <v/>
      </c>
      <c r="AL33" s="21" t="str">
        <f>IF(AF33="","",VLOOKUP(AF33,目次!$A$5:$P$36,4))</f>
        <v/>
      </c>
      <c r="AM33" s="21" t="str">
        <f>IF(AF33="","",VLOOKUP(AF33,目次!$A$5:$P$36,11))</f>
        <v/>
      </c>
      <c r="AN33" s="21" t="str">
        <f>IF(AG33="","",VLOOKUP(AG33,目次!$A$5:$P$36,5))</f>
        <v>10～11</v>
      </c>
      <c r="AO33" s="21" t="str">
        <f>IF(AG33="","",VLOOKUP(AG33,目次!$A$5:$P$36,11))</f>
        <v>22～25</v>
      </c>
      <c r="AP33" s="21" t="str">
        <f>IF(AH33="","",VLOOKUP(AH33,目次!$A$5:$P$36,6))</f>
        <v/>
      </c>
      <c r="AQ33" s="21" t="str">
        <f>IF(AH33="","",VLOOKUP(AH33,目次!$A$5:$P$36,11))</f>
        <v/>
      </c>
      <c r="AR33" s="21" t="str">
        <f>IF(AI33="","",VLOOKUP(AI33,目次!$A$5:$P$36,7))</f>
        <v/>
      </c>
      <c r="AS33" s="21" t="str">
        <f>IF(AI33="","",VLOOKUP(AI33,目次!$A$5:$P$36,12))</f>
        <v/>
      </c>
      <c r="AT33" s="44" t="str">
        <f t="shared" si="13"/>
        <v/>
      </c>
      <c r="AU33" s="44" t="str">
        <f t="shared" si="13"/>
        <v/>
      </c>
      <c r="AV33" s="44" t="str">
        <f t="shared" si="13"/>
        <v/>
      </c>
      <c r="AW33" s="44" t="str">
        <f t="shared" si="13"/>
        <v/>
      </c>
      <c r="AX33" s="44" t="str">
        <f t="shared" si="13"/>
        <v>10～11</v>
      </c>
      <c r="AY33" s="44" t="str">
        <f t="shared" si="13"/>
        <v>22～25</v>
      </c>
      <c r="AZ33" s="44" t="str">
        <f t="shared" si="13"/>
        <v>10～11</v>
      </c>
      <c r="BA33" s="44" t="str">
        <f t="shared" si="13"/>
        <v>22～25</v>
      </c>
      <c r="BB33" s="44" t="str">
        <f t="shared" si="13"/>
        <v/>
      </c>
      <c r="BC33" s="44" t="str">
        <f t="shared" si="13"/>
        <v/>
      </c>
      <c r="BH33" s="39">
        <v>23</v>
      </c>
      <c r="BI33" s="63" t="s">
        <v>46</v>
      </c>
      <c r="BJ33" s="73"/>
      <c r="BK33" s="23"/>
      <c r="BL33" s="76" t="s">
        <v>119</v>
      </c>
      <c r="BM33" s="23"/>
      <c r="BN33" s="66"/>
      <c r="BO33" s="23"/>
      <c r="BP33" s="66"/>
      <c r="BQ33" s="23"/>
      <c r="BR33" s="67"/>
      <c r="BS33" s="90"/>
    </row>
    <row r="34" spans="1:71" ht="18.95" customHeight="1">
      <c r="A34" s="284"/>
      <c r="B34" s="5">
        <v>27</v>
      </c>
      <c r="C34" s="6">
        <f t="shared" si="0"/>
        <v>46018</v>
      </c>
      <c r="D34" s="17">
        <f t="shared" si="14"/>
        <v>7</v>
      </c>
      <c r="E34" s="9"/>
      <c r="F34" s="128" t="str">
        <f t="shared" si="11"/>
        <v/>
      </c>
      <c r="G34" s="127" t="str">
        <f t="shared" si="2"/>
        <v/>
      </c>
      <c r="H34" s="128" t="str">
        <f t="shared" si="3"/>
        <v>12～14</v>
      </c>
      <c r="I34" s="127" t="str">
        <f t="shared" si="4"/>
        <v>26～29</v>
      </c>
      <c r="J34" s="128" t="str">
        <f t="shared" si="5"/>
        <v/>
      </c>
      <c r="K34" s="127" t="str">
        <f t="shared" si="6"/>
        <v/>
      </c>
      <c r="L34" s="128" t="str">
        <f t="shared" si="7"/>
        <v/>
      </c>
      <c r="M34" s="127" t="str">
        <f t="shared" si="8"/>
        <v/>
      </c>
      <c r="N34" s="128" t="str">
        <f t="shared" si="9"/>
        <v/>
      </c>
      <c r="O34" s="127" t="str">
        <f t="shared" si="10"/>
        <v/>
      </c>
      <c r="P34" s="9"/>
      <c r="Q34" s="284"/>
      <c r="R34" s="54">
        <v>1</v>
      </c>
      <c r="S34" s="13">
        <f>SUM($R$8:R34)</f>
        <v>27</v>
      </c>
      <c r="AA34" s="9">
        <v>24</v>
      </c>
      <c r="AB34" s="27" t="str">
        <f>V14</f>
        <v>理科</v>
      </c>
      <c r="AC34" s="60"/>
      <c r="AD34" s="41" t="str">
        <f t="shared" si="12"/>
        <v>理科</v>
      </c>
      <c r="AE34" s="21" t="str">
        <f>IF($AD34=AE$10,COUNTIF($AD$11:$AD34,AE$10)+U$19,"")</f>
        <v/>
      </c>
      <c r="AF34" s="21" t="str">
        <f>IF($AD34=AF$10,COUNTIF($AD$11:$AD34,AF$10)+V$19,"")</f>
        <v/>
      </c>
      <c r="AG34" s="21" t="str">
        <f>IF($AD34=AG$10,COUNTIF($AD$11:$AD34,AG$10)+W$19,"")</f>
        <v/>
      </c>
      <c r="AH34" s="21">
        <f>IF($AD34=AH$10,COUNTIF($AD$11:$AD34,AH$10)+X$19,"")</f>
        <v>5</v>
      </c>
      <c r="AI34" s="21" t="str">
        <f>IF($AD34=AI$10,COUNTIF($AD$11:$AD34,AI$10)+Y$19,"")</f>
        <v/>
      </c>
      <c r="AJ34" s="21" t="str">
        <f>IF(AE34="","",VLOOKUP(AE34,目次!$A$5:$P$36,3))</f>
        <v/>
      </c>
      <c r="AK34" s="21" t="str">
        <f>IF(AE34="","",VLOOKUP(AE34,目次!$A$5:$P$36,11))</f>
        <v/>
      </c>
      <c r="AL34" s="21" t="str">
        <f>IF(AF34="","",VLOOKUP(AF34,目次!$A$5:$P$36,4))</f>
        <v/>
      </c>
      <c r="AM34" s="21" t="str">
        <f>IF(AF34="","",VLOOKUP(AF34,目次!$A$5:$P$36,11))</f>
        <v/>
      </c>
      <c r="AN34" s="21" t="str">
        <f>IF(AG34="","",VLOOKUP(AG34,目次!$A$5:$P$36,5))</f>
        <v/>
      </c>
      <c r="AO34" s="21" t="str">
        <f>IF(AG34="","",VLOOKUP(AG34,目次!$A$5:$P$36,11))</f>
        <v/>
      </c>
      <c r="AP34" s="21" t="str">
        <f>IF(AH34="","",VLOOKUP(AH34,目次!$A$5:$P$36,6))</f>
        <v>10～11</v>
      </c>
      <c r="AQ34" s="21" t="str">
        <f>IF(AH34="","",VLOOKUP(AH34,目次!$A$5:$P$36,11))</f>
        <v>22～25</v>
      </c>
      <c r="AR34" s="21" t="str">
        <f>IF(AI34="","",VLOOKUP(AI34,目次!$A$5:$P$36,7))</f>
        <v/>
      </c>
      <c r="AS34" s="21" t="str">
        <f>IF(AI34="","",VLOOKUP(AI34,目次!$A$5:$P$36,12))</f>
        <v/>
      </c>
      <c r="AT34" s="44" t="str">
        <f t="shared" si="13"/>
        <v/>
      </c>
      <c r="AU34" s="44" t="str">
        <f t="shared" si="13"/>
        <v/>
      </c>
      <c r="AV34" s="44" t="str">
        <f t="shared" si="13"/>
        <v/>
      </c>
      <c r="AW34" s="44" t="str">
        <f t="shared" si="13"/>
        <v/>
      </c>
      <c r="AX34" s="44" t="str">
        <f t="shared" si="13"/>
        <v/>
      </c>
      <c r="AY34" s="44" t="str">
        <f t="shared" si="13"/>
        <v/>
      </c>
      <c r="AZ34" s="44" t="str">
        <f t="shared" si="13"/>
        <v>10～11</v>
      </c>
      <c r="BA34" s="44" t="str">
        <f t="shared" si="13"/>
        <v>22～25</v>
      </c>
      <c r="BB34" s="44" t="str">
        <f t="shared" si="13"/>
        <v>10～11</v>
      </c>
      <c r="BC34" s="44" t="str">
        <f t="shared" si="13"/>
        <v>20～23</v>
      </c>
      <c r="BH34" s="39">
        <v>24</v>
      </c>
      <c r="BI34" s="63" t="s">
        <v>47</v>
      </c>
      <c r="BJ34" s="73"/>
      <c r="BK34" s="23"/>
      <c r="BL34" s="76" t="s">
        <v>120</v>
      </c>
      <c r="BM34" s="23"/>
      <c r="BN34" s="66"/>
      <c r="BO34" s="23"/>
      <c r="BP34" s="66"/>
      <c r="BQ34" s="23"/>
      <c r="BR34" s="67"/>
      <c r="BS34" s="90"/>
    </row>
    <row r="35" spans="1:71" ht="18.95" customHeight="1">
      <c r="A35" s="284"/>
      <c r="B35" s="5">
        <v>28</v>
      </c>
      <c r="C35" s="6">
        <f t="shared" si="0"/>
        <v>46019</v>
      </c>
      <c r="D35" s="17">
        <f t="shared" si="14"/>
        <v>1</v>
      </c>
      <c r="E35" s="9"/>
      <c r="F35" s="128" t="str">
        <f t="shared" si="11"/>
        <v/>
      </c>
      <c r="G35" s="127" t="str">
        <f t="shared" si="2"/>
        <v/>
      </c>
      <c r="H35" s="128" t="str">
        <f t="shared" si="3"/>
        <v/>
      </c>
      <c r="I35" s="127" t="str">
        <f t="shared" si="4"/>
        <v/>
      </c>
      <c r="J35" s="128" t="str">
        <f t="shared" si="5"/>
        <v>12～13</v>
      </c>
      <c r="K35" s="127" t="str">
        <f t="shared" si="6"/>
        <v>26～29</v>
      </c>
      <c r="L35" s="128" t="str">
        <f t="shared" si="7"/>
        <v/>
      </c>
      <c r="M35" s="127" t="str">
        <f t="shared" si="8"/>
        <v/>
      </c>
      <c r="N35" s="128" t="str">
        <f t="shared" si="9"/>
        <v/>
      </c>
      <c r="O35" s="127" t="str">
        <f t="shared" si="10"/>
        <v/>
      </c>
      <c r="P35" s="9"/>
      <c r="Q35" s="284"/>
      <c r="R35" s="54">
        <v>1</v>
      </c>
      <c r="S35" s="13">
        <f>SUM($R$8:R35)</f>
        <v>28</v>
      </c>
      <c r="U35" s="16"/>
      <c r="AA35" s="9">
        <v>25</v>
      </c>
      <c r="AB35" s="27" t="str">
        <f>V15</f>
        <v>英語</v>
      </c>
      <c r="AC35" s="60"/>
      <c r="AD35" s="41" t="str">
        <f t="shared" si="12"/>
        <v>英語</v>
      </c>
      <c r="AE35" s="21" t="str">
        <f>IF($AD35=AE$10,COUNTIF($AD$11:$AD35,AE$10)+U$19,"")</f>
        <v/>
      </c>
      <c r="AF35" s="21" t="str">
        <f>IF($AD35=AF$10,COUNTIF($AD$11:$AD35,AF$10)+V$19,"")</f>
        <v/>
      </c>
      <c r="AG35" s="21" t="str">
        <f>IF($AD35=AG$10,COUNTIF($AD$11:$AD35,AG$10)+W$19,"")</f>
        <v/>
      </c>
      <c r="AH35" s="21" t="str">
        <f>IF($AD35=AH$10,COUNTIF($AD$11:$AD35,AH$10)+X$19,"")</f>
        <v/>
      </c>
      <c r="AI35" s="21">
        <f>IF($AD35=AI$10,COUNTIF($AD$11:$AD35,AI$10)+Y$19,"")</f>
        <v>5</v>
      </c>
      <c r="AJ35" s="21" t="str">
        <f>IF(AE35="","",VLOOKUP(AE35,目次!$A$5:$P$36,3))</f>
        <v/>
      </c>
      <c r="AK35" s="21" t="str">
        <f>IF(AE35="","",VLOOKUP(AE35,目次!$A$5:$P$36,11))</f>
        <v/>
      </c>
      <c r="AL35" s="21" t="str">
        <f>IF(AF35="","",VLOOKUP(AF35,目次!$A$5:$P$36,4))</f>
        <v/>
      </c>
      <c r="AM35" s="21" t="str">
        <f>IF(AF35="","",VLOOKUP(AF35,目次!$A$5:$P$36,11))</f>
        <v/>
      </c>
      <c r="AN35" s="21" t="str">
        <f>IF(AG35="","",VLOOKUP(AG35,目次!$A$5:$P$36,5))</f>
        <v/>
      </c>
      <c r="AO35" s="21" t="str">
        <f>IF(AG35="","",VLOOKUP(AG35,目次!$A$5:$P$36,11))</f>
        <v/>
      </c>
      <c r="AP35" s="21" t="str">
        <f>IF(AH35="","",VLOOKUP(AH35,目次!$A$5:$P$36,6))</f>
        <v/>
      </c>
      <c r="AQ35" s="21" t="str">
        <f>IF(AH35="","",VLOOKUP(AH35,目次!$A$5:$P$36,11))</f>
        <v/>
      </c>
      <c r="AR35" s="21" t="str">
        <f>IF(AI35="","",VLOOKUP(AI35,目次!$A$5:$P$36,7))</f>
        <v>10～11</v>
      </c>
      <c r="AS35" s="21" t="str">
        <f>IF(AI35="","",VLOOKUP(AI35,目次!$A$5:$P$36,12))</f>
        <v>20～23</v>
      </c>
      <c r="AT35" s="44" t="str">
        <f t="shared" si="13"/>
        <v>12～13</v>
      </c>
      <c r="AU35" s="44" t="str">
        <f t="shared" si="13"/>
        <v>26～29</v>
      </c>
      <c r="AV35" s="44" t="str">
        <f t="shared" si="13"/>
        <v/>
      </c>
      <c r="AW35" s="44" t="str">
        <f t="shared" si="13"/>
        <v/>
      </c>
      <c r="AX35" s="44" t="str">
        <f t="shared" si="13"/>
        <v/>
      </c>
      <c r="AY35" s="44" t="str">
        <f t="shared" si="13"/>
        <v/>
      </c>
      <c r="AZ35" s="44" t="str">
        <f t="shared" si="13"/>
        <v/>
      </c>
      <c r="BA35" s="44" t="str">
        <f t="shared" si="13"/>
        <v/>
      </c>
      <c r="BB35" s="44" t="str">
        <f t="shared" si="13"/>
        <v>10～11</v>
      </c>
      <c r="BC35" s="44" t="str">
        <f t="shared" si="13"/>
        <v>20～23</v>
      </c>
      <c r="BH35" s="39">
        <v>25</v>
      </c>
      <c r="BI35" s="63" t="s">
        <v>48</v>
      </c>
      <c r="BJ35" s="73"/>
      <c r="BK35" s="23"/>
      <c r="BL35" s="76" t="s">
        <v>121</v>
      </c>
      <c r="BM35" s="23"/>
      <c r="BN35" s="66"/>
      <c r="BO35" s="23"/>
      <c r="BP35" s="66"/>
      <c r="BQ35" s="23"/>
      <c r="BR35" s="67"/>
      <c r="BS35" s="90"/>
    </row>
    <row r="36" spans="1:71" ht="18.95" customHeight="1">
      <c r="A36" s="284"/>
      <c r="B36" s="5">
        <v>29</v>
      </c>
      <c r="C36" s="6">
        <f t="shared" si="0"/>
        <v>46020</v>
      </c>
      <c r="D36" s="17">
        <f t="shared" si="14"/>
        <v>2</v>
      </c>
      <c r="E36" s="9"/>
      <c r="F36" s="128" t="str">
        <f t="shared" si="11"/>
        <v/>
      </c>
      <c r="G36" s="127" t="str">
        <f t="shared" si="2"/>
        <v/>
      </c>
      <c r="H36" s="128" t="str">
        <f t="shared" si="3"/>
        <v/>
      </c>
      <c r="I36" s="127" t="str">
        <f t="shared" si="4"/>
        <v/>
      </c>
      <c r="J36" s="128" t="str">
        <f t="shared" si="5"/>
        <v/>
      </c>
      <c r="K36" s="127" t="str">
        <f t="shared" si="6"/>
        <v/>
      </c>
      <c r="L36" s="128" t="str">
        <f t="shared" si="7"/>
        <v>12～13</v>
      </c>
      <c r="M36" s="127" t="str">
        <f t="shared" si="8"/>
        <v>26～29</v>
      </c>
      <c r="N36" s="128" t="str">
        <f t="shared" si="9"/>
        <v/>
      </c>
      <c r="O36" s="127" t="str">
        <f t="shared" si="10"/>
        <v/>
      </c>
      <c r="P36" s="9"/>
      <c r="Q36" s="284"/>
      <c r="R36" s="54">
        <v>1</v>
      </c>
      <c r="S36" s="13">
        <f>SUM($R$8:R36)</f>
        <v>29</v>
      </c>
      <c r="AA36" s="9">
        <v>26</v>
      </c>
      <c r="AB36" s="27" t="str">
        <f>V11</f>
        <v>国語</v>
      </c>
      <c r="AC36" s="60"/>
      <c r="AD36" s="41" t="str">
        <f t="shared" si="12"/>
        <v>国語</v>
      </c>
      <c r="AE36" s="21">
        <f>IF($AD36=AE$10,COUNTIF($AD$11:$AD36,AE$10)+U$19,"")</f>
        <v>6</v>
      </c>
      <c r="AF36" s="21" t="str">
        <f>IF($AD36=AF$10,COUNTIF($AD$11:$AD36,AF$10)+V$19,"")</f>
        <v/>
      </c>
      <c r="AG36" s="21" t="str">
        <f>IF($AD36=AG$10,COUNTIF($AD$11:$AD36,AG$10)+W$19,"")</f>
        <v/>
      </c>
      <c r="AH36" s="21" t="str">
        <f>IF($AD36=AH$10,COUNTIF($AD$11:$AD36,AH$10)+X$19,"")</f>
        <v/>
      </c>
      <c r="AI36" s="21" t="str">
        <f>IF($AD36=AI$10,COUNTIF($AD$11:$AD36,AI$10)+Y$19,"")</f>
        <v/>
      </c>
      <c r="AJ36" s="21" t="str">
        <f>IF(AE36="","",VLOOKUP(AE36,目次!$A$5:$P$36,3))</f>
        <v>12～13</v>
      </c>
      <c r="AK36" s="21" t="str">
        <f>IF(AE36="","",VLOOKUP(AE36,目次!$A$5:$P$36,11))</f>
        <v>26～29</v>
      </c>
      <c r="AL36" s="21" t="str">
        <f>IF(AF36="","",VLOOKUP(AF36,目次!$A$5:$P$36,4))</f>
        <v/>
      </c>
      <c r="AM36" s="21" t="str">
        <f>IF(AF36="","",VLOOKUP(AF36,目次!$A$5:$P$36,11))</f>
        <v/>
      </c>
      <c r="AN36" s="21" t="str">
        <f>IF(AG36="","",VLOOKUP(AG36,目次!$A$5:$P$36,5))</f>
        <v/>
      </c>
      <c r="AO36" s="21" t="str">
        <f>IF(AG36="","",VLOOKUP(AG36,目次!$A$5:$P$36,11))</f>
        <v/>
      </c>
      <c r="AP36" s="21" t="str">
        <f>IF(AH36="","",VLOOKUP(AH36,目次!$A$5:$P$36,6))</f>
        <v/>
      </c>
      <c r="AQ36" s="21" t="str">
        <f>IF(AH36="","",VLOOKUP(AH36,目次!$A$5:$P$36,11))</f>
        <v/>
      </c>
      <c r="AR36" s="21" t="str">
        <f>IF(AI36="","",VLOOKUP(AI36,目次!$A$5:$P$36,7))</f>
        <v/>
      </c>
      <c r="AS36" s="21" t="str">
        <f>IF(AI36="","",VLOOKUP(AI36,目次!$A$5:$P$36,12))</f>
        <v/>
      </c>
      <c r="AT36" s="44" t="str">
        <f t="shared" si="13"/>
        <v>12～13</v>
      </c>
      <c r="AU36" s="44" t="str">
        <f t="shared" si="13"/>
        <v>26～29</v>
      </c>
      <c r="AV36" s="44" t="str">
        <f t="shared" si="13"/>
        <v>12～14</v>
      </c>
      <c r="AW36" s="44" t="str">
        <f t="shared" si="13"/>
        <v>26～29</v>
      </c>
      <c r="AX36" s="44" t="str">
        <f t="shared" si="13"/>
        <v/>
      </c>
      <c r="AY36" s="44" t="str">
        <f t="shared" ref="AY36:BC67" si="15">IF(AO36=AO37,"",IF($AD36=$AD37,AO36&amp;","&amp;AO37,AO36&amp;AO37))</f>
        <v/>
      </c>
      <c r="AZ36" s="44" t="str">
        <f t="shared" si="15"/>
        <v/>
      </c>
      <c r="BA36" s="44" t="str">
        <f t="shared" si="15"/>
        <v/>
      </c>
      <c r="BB36" s="44" t="str">
        <f t="shared" si="15"/>
        <v/>
      </c>
      <c r="BC36" s="44" t="str">
        <f t="shared" si="15"/>
        <v/>
      </c>
      <c r="BH36" s="39">
        <v>26</v>
      </c>
      <c r="BI36" s="63" t="s">
        <v>49</v>
      </c>
      <c r="BJ36" s="73"/>
      <c r="BK36" s="23"/>
      <c r="BL36" s="76" t="s">
        <v>122</v>
      </c>
      <c r="BM36" s="23"/>
      <c r="BN36" s="66"/>
      <c r="BO36" s="23"/>
      <c r="BP36" s="66"/>
      <c r="BQ36" s="23"/>
      <c r="BR36" s="67"/>
      <c r="BS36" s="90"/>
    </row>
    <row r="37" spans="1:71" ht="18.95" customHeight="1">
      <c r="A37" s="284"/>
      <c r="B37" s="5">
        <v>30</v>
      </c>
      <c r="C37" s="6">
        <f t="shared" si="0"/>
        <v>46021</v>
      </c>
      <c r="D37" s="17">
        <f t="shared" si="14"/>
        <v>3</v>
      </c>
      <c r="E37" s="9"/>
      <c r="F37" s="128" t="str">
        <f t="shared" si="11"/>
        <v/>
      </c>
      <c r="G37" s="127" t="str">
        <f t="shared" si="2"/>
        <v/>
      </c>
      <c r="H37" s="128" t="str">
        <f t="shared" si="3"/>
        <v/>
      </c>
      <c r="I37" s="127" t="str">
        <f t="shared" si="4"/>
        <v/>
      </c>
      <c r="J37" s="128" t="str">
        <f t="shared" si="5"/>
        <v/>
      </c>
      <c r="K37" s="127" t="str">
        <f t="shared" si="6"/>
        <v/>
      </c>
      <c r="L37" s="128" t="str">
        <f t="shared" si="7"/>
        <v/>
      </c>
      <c r="M37" s="127" t="str">
        <f t="shared" si="8"/>
        <v/>
      </c>
      <c r="N37" s="128" t="str">
        <f t="shared" si="9"/>
        <v>12～13</v>
      </c>
      <c r="O37" s="127" t="str">
        <f t="shared" si="10"/>
        <v>24～27</v>
      </c>
      <c r="P37" s="9"/>
      <c r="Q37" s="284"/>
      <c r="R37" s="54">
        <v>1</v>
      </c>
      <c r="S37" s="13">
        <f>SUM($R$8:R37)</f>
        <v>30</v>
      </c>
      <c r="AA37" s="9">
        <v>27</v>
      </c>
      <c r="AB37" s="27" t="str">
        <f>V12</f>
        <v>社会</v>
      </c>
      <c r="AC37" s="60"/>
      <c r="AD37" s="41" t="str">
        <f t="shared" si="12"/>
        <v>社会</v>
      </c>
      <c r="AE37" s="21" t="str">
        <f>IF($AD37=AE$10,COUNTIF($AD$11:$AD37,AE$10)+U$19,"")</f>
        <v/>
      </c>
      <c r="AF37" s="21">
        <f>IF($AD37=AF$10,COUNTIF($AD$11:$AD37,AF$10)+V$19,"")</f>
        <v>6</v>
      </c>
      <c r="AG37" s="21" t="str">
        <f>IF($AD37=AG$10,COUNTIF($AD$11:$AD37,AG$10)+W$19,"")</f>
        <v/>
      </c>
      <c r="AH37" s="21" t="str">
        <f>IF($AD37=AH$10,COUNTIF($AD$11:$AD37,AH$10)+X$19,"")</f>
        <v/>
      </c>
      <c r="AI37" s="21" t="str">
        <f>IF($AD37=AI$10,COUNTIF($AD$11:$AD37,AI$10)+Y$19,"")</f>
        <v/>
      </c>
      <c r="AJ37" s="21" t="str">
        <f>IF(AE37="","",VLOOKUP(AE37,目次!$A$5:$P$36,3))</f>
        <v/>
      </c>
      <c r="AK37" s="21" t="str">
        <f>IF(AE37="","",VLOOKUP(AE37,目次!$A$5:$P$36,11))</f>
        <v/>
      </c>
      <c r="AL37" s="21" t="str">
        <f>IF(AF37="","",VLOOKUP(AF37,目次!$A$5:$P$36,4))</f>
        <v>12～14</v>
      </c>
      <c r="AM37" s="21" t="str">
        <f>IF(AF37="","",VLOOKUP(AF37,目次!$A$5:$P$36,11))</f>
        <v>26～29</v>
      </c>
      <c r="AN37" s="21" t="str">
        <f>IF(AG37="","",VLOOKUP(AG37,目次!$A$5:$P$36,5))</f>
        <v/>
      </c>
      <c r="AO37" s="21" t="str">
        <f>IF(AG37="","",VLOOKUP(AG37,目次!$A$5:$P$36,11))</f>
        <v/>
      </c>
      <c r="AP37" s="21" t="str">
        <f>IF(AH37="","",VLOOKUP(AH37,目次!$A$5:$P$36,6))</f>
        <v/>
      </c>
      <c r="AQ37" s="21" t="str">
        <f>IF(AH37="","",VLOOKUP(AH37,目次!$A$5:$P$36,11))</f>
        <v/>
      </c>
      <c r="AR37" s="21" t="str">
        <f>IF(AI37="","",VLOOKUP(AI37,目次!$A$5:$P$36,7))</f>
        <v/>
      </c>
      <c r="AS37" s="21" t="str">
        <f>IF(AI37="","",VLOOKUP(AI37,目次!$A$5:$P$36,12))</f>
        <v/>
      </c>
      <c r="AT37" s="44" t="str">
        <f t="shared" ref="AT37:BC68" si="16">IF(AJ37=AJ38,"",IF($AD37=$AD38,AJ37&amp;","&amp;AJ38,AJ37&amp;AJ38))</f>
        <v/>
      </c>
      <c r="AU37" s="44" t="str">
        <f t="shared" si="16"/>
        <v/>
      </c>
      <c r="AV37" s="44" t="str">
        <f t="shared" si="16"/>
        <v>12～14</v>
      </c>
      <c r="AW37" s="44" t="str">
        <f t="shared" si="16"/>
        <v>26～29</v>
      </c>
      <c r="AX37" s="44" t="str">
        <f t="shared" si="16"/>
        <v>12～13</v>
      </c>
      <c r="AY37" s="44" t="str">
        <f t="shared" si="15"/>
        <v>26～29</v>
      </c>
      <c r="AZ37" s="44" t="str">
        <f t="shared" si="15"/>
        <v/>
      </c>
      <c r="BA37" s="44" t="str">
        <f t="shared" si="15"/>
        <v/>
      </c>
      <c r="BB37" s="44" t="str">
        <f t="shared" si="15"/>
        <v/>
      </c>
      <c r="BC37" s="44" t="str">
        <f t="shared" si="15"/>
        <v/>
      </c>
      <c r="BH37" s="39">
        <v>27</v>
      </c>
      <c r="BI37" s="63" t="s">
        <v>50</v>
      </c>
      <c r="BJ37" s="73"/>
      <c r="BK37" s="23"/>
      <c r="BL37" s="76" t="s">
        <v>171</v>
      </c>
      <c r="BM37" s="23"/>
      <c r="BN37" s="66"/>
      <c r="BO37" s="23"/>
      <c r="BP37" s="66"/>
      <c r="BQ37" s="23"/>
      <c r="BR37" s="67"/>
      <c r="BS37" s="90"/>
    </row>
    <row r="38" spans="1:71" ht="18.95" customHeight="1" thickBot="1">
      <c r="A38" s="284"/>
      <c r="B38" s="5">
        <v>31</v>
      </c>
      <c r="C38" s="6">
        <f t="shared" si="0"/>
        <v>46022</v>
      </c>
      <c r="D38" s="17">
        <f t="shared" si="14"/>
        <v>4</v>
      </c>
      <c r="E38" s="9"/>
      <c r="F38" s="128" t="str">
        <f t="shared" si="11"/>
        <v>14～15</v>
      </c>
      <c r="G38" s="127" t="str">
        <f t="shared" si="2"/>
        <v>30～33</v>
      </c>
      <c r="H38" s="128" t="str">
        <f t="shared" si="3"/>
        <v/>
      </c>
      <c r="I38" s="127" t="str">
        <f t="shared" si="4"/>
        <v/>
      </c>
      <c r="J38" s="128" t="str">
        <f t="shared" si="5"/>
        <v/>
      </c>
      <c r="K38" s="127" t="str">
        <f t="shared" si="6"/>
        <v/>
      </c>
      <c r="L38" s="128" t="str">
        <f t="shared" si="7"/>
        <v/>
      </c>
      <c r="M38" s="127" t="str">
        <f t="shared" si="8"/>
        <v/>
      </c>
      <c r="N38" s="128" t="str">
        <f t="shared" si="9"/>
        <v/>
      </c>
      <c r="O38" s="127" t="str">
        <f t="shared" si="10"/>
        <v/>
      </c>
      <c r="P38" s="9"/>
      <c r="Q38" s="284"/>
      <c r="R38" s="55">
        <v>1</v>
      </c>
      <c r="S38" s="13">
        <f>SUM($R$8:R38)</f>
        <v>31</v>
      </c>
      <c r="AA38" s="9">
        <v>28</v>
      </c>
      <c r="AB38" s="27" t="str">
        <f>V13</f>
        <v>数学</v>
      </c>
      <c r="AC38" s="60"/>
      <c r="AD38" s="41" t="str">
        <f t="shared" si="12"/>
        <v>数学</v>
      </c>
      <c r="AE38" s="21" t="str">
        <f>IF($AD38=AE$10,COUNTIF($AD$11:$AD38,AE$10)+U$19,"")</f>
        <v/>
      </c>
      <c r="AF38" s="21" t="str">
        <f>IF($AD38=AF$10,COUNTIF($AD$11:$AD38,AF$10)+V$19,"")</f>
        <v/>
      </c>
      <c r="AG38" s="21">
        <f>IF($AD38=AG$10,COUNTIF($AD$11:$AD38,AG$10)+W$19,"")</f>
        <v>6</v>
      </c>
      <c r="AH38" s="21" t="str">
        <f>IF($AD38=AH$10,COUNTIF($AD$11:$AD38,AH$10)+X$19,"")</f>
        <v/>
      </c>
      <c r="AI38" s="21" t="str">
        <f>IF($AD38=AI$10,COUNTIF($AD$11:$AD38,AI$10)+Y$19,"")</f>
        <v/>
      </c>
      <c r="AJ38" s="21" t="str">
        <f>IF(AE38="","",VLOOKUP(AE38,目次!$A$5:$P$36,3))</f>
        <v/>
      </c>
      <c r="AK38" s="21" t="str">
        <f>IF(AE38="","",VLOOKUP(AE38,目次!$A$5:$P$36,11))</f>
        <v/>
      </c>
      <c r="AL38" s="21" t="str">
        <f>IF(AF38="","",VLOOKUP(AF38,目次!$A$5:$P$36,4))</f>
        <v/>
      </c>
      <c r="AM38" s="21" t="str">
        <f>IF(AF38="","",VLOOKUP(AF38,目次!$A$5:$P$36,11))</f>
        <v/>
      </c>
      <c r="AN38" s="21" t="str">
        <f>IF(AG38="","",VLOOKUP(AG38,目次!$A$5:$P$36,5))</f>
        <v>12～13</v>
      </c>
      <c r="AO38" s="21" t="str">
        <f>IF(AG38="","",VLOOKUP(AG38,目次!$A$5:$P$36,11))</f>
        <v>26～29</v>
      </c>
      <c r="AP38" s="21" t="str">
        <f>IF(AH38="","",VLOOKUP(AH38,目次!$A$5:$P$36,6))</f>
        <v/>
      </c>
      <c r="AQ38" s="21" t="str">
        <f>IF(AH38="","",VLOOKUP(AH38,目次!$A$5:$P$36,11))</f>
        <v/>
      </c>
      <c r="AR38" s="21" t="str">
        <f>IF(AI38="","",VLOOKUP(AI38,目次!$A$5:$P$36,7))</f>
        <v/>
      </c>
      <c r="AS38" s="21" t="str">
        <f>IF(AI38="","",VLOOKUP(AI38,目次!$A$5:$P$36,12))</f>
        <v/>
      </c>
      <c r="AT38" s="44" t="str">
        <f t="shared" si="16"/>
        <v/>
      </c>
      <c r="AU38" s="44" t="str">
        <f t="shared" si="16"/>
        <v/>
      </c>
      <c r="AV38" s="44" t="str">
        <f t="shared" si="16"/>
        <v/>
      </c>
      <c r="AW38" s="44" t="str">
        <f t="shared" si="16"/>
        <v/>
      </c>
      <c r="AX38" s="44" t="str">
        <f t="shared" si="16"/>
        <v>12～13</v>
      </c>
      <c r="AY38" s="44" t="str">
        <f t="shared" si="15"/>
        <v>26～29</v>
      </c>
      <c r="AZ38" s="44" t="str">
        <f t="shared" si="15"/>
        <v>12～13</v>
      </c>
      <c r="BA38" s="44" t="str">
        <f t="shared" si="15"/>
        <v>26～29</v>
      </c>
      <c r="BB38" s="44" t="str">
        <f t="shared" si="15"/>
        <v/>
      </c>
      <c r="BC38" s="44" t="str">
        <f t="shared" si="15"/>
        <v/>
      </c>
      <c r="BH38" s="39">
        <v>28</v>
      </c>
      <c r="BI38" s="63" t="s">
        <v>51</v>
      </c>
      <c r="BJ38" s="73"/>
      <c r="BK38" s="23"/>
      <c r="BL38" s="76" t="s">
        <v>465</v>
      </c>
      <c r="BM38" s="23"/>
      <c r="BN38" s="66"/>
      <c r="BO38" s="23"/>
      <c r="BP38" s="66"/>
      <c r="BQ38" s="23"/>
      <c r="BR38" s="67"/>
      <c r="BS38" s="90"/>
    </row>
    <row r="39" spans="1:71" ht="18.75" customHeight="1">
      <c r="A39" s="284"/>
      <c r="Q39" s="284"/>
      <c r="AA39" s="9">
        <v>29</v>
      </c>
      <c r="AB39" s="27" t="str">
        <f>V14</f>
        <v>理科</v>
      </c>
      <c r="AC39" s="60"/>
      <c r="AD39" s="41" t="str">
        <f t="shared" si="12"/>
        <v>理科</v>
      </c>
      <c r="AE39" s="21" t="str">
        <f>IF($AD39=AE$10,COUNTIF($AD$11:$AD39,AE$10)+U$19,"")</f>
        <v/>
      </c>
      <c r="AF39" s="21" t="str">
        <f>IF($AD39=AF$10,COUNTIF($AD$11:$AD39,AF$10)+V$19,"")</f>
        <v/>
      </c>
      <c r="AG39" s="21" t="str">
        <f>IF($AD39=AG$10,COUNTIF($AD$11:$AD39,AG$10)+W$19,"")</f>
        <v/>
      </c>
      <c r="AH39" s="21">
        <f>IF($AD39=AH$10,COUNTIF($AD$11:$AD39,AH$10)+X$19,"")</f>
        <v>6</v>
      </c>
      <c r="AI39" s="21" t="str">
        <f>IF($AD39=AI$10,COUNTIF($AD$11:$AD39,AI$10)+Y$19,"")</f>
        <v/>
      </c>
      <c r="AJ39" s="21" t="str">
        <f>IF(AE39="","",VLOOKUP(AE39,目次!$A$5:$P$36,3))</f>
        <v/>
      </c>
      <c r="AK39" s="21" t="str">
        <f>IF(AE39="","",VLOOKUP(AE39,目次!$A$5:$P$36,11))</f>
        <v/>
      </c>
      <c r="AL39" s="21" t="str">
        <f>IF(AF39="","",VLOOKUP(AF39,目次!$A$5:$P$36,4))</f>
        <v/>
      </c>
      <c r="AM39" s="21" t="str">
        <f>IF(AF39="","",VLOOKUP(AF39,目次!$A$5:$P$36,11))</f>
        <v/>
      </c>
      <c r="AN39" s="21" t="str">
        <f>IF(AG39="","",VLOOKUP(AG39,目次!$A$5:$P$36,5))</f>
        <v/>
      </c>
      <c r="AO39" s="21" t="str">
        <f>IF(AG39="","",VLOOKUP(AG39,目次!$A$5:$P$36,11))</f>
        <v/>
      </c>
      <c r="AP39" s="21" t="str">
        <f>IF(AH39="","",VLOOKUP(AH39,目次!$A$5:$P$36,6))</f>
        <v>12～13</v>
      </c>
      <c r="AQ39" s="21" t="str">
        <f>IF(AH39="","",VLOOKUP(AH39,目次!$A$5:$P$36,11))</f>
        <v>26～29</v>
      </c>
      <c r="AR39" s="21" t="str">
        <f>IF(AI39="","",VLOOKUP(AI39,目次!$A$5:$P$36,7))</f>
        <v/>
      </c>
      <c r="AS39" s="21" t="str">
        <f>IF(AI39="","",VLOOKUP(AI39,目次!$A$5:$P$36,12))</f>
        <v/>
      </c>
      <c r="AT39" s="44" t="str">
        <f t="shared" si="16"/>
        <v/>
      </c>
      <c r="AU39" s="44" t="str">
        <f t="shared" si="16"/>
        <v/>
      </c>
      <c r="AV39" s="44" t="str">
        <f t="shared" si="16"/>
        <v/>
      </c>
      <c r="AW39" s="44" t="str">
        <f t="shared" si="16"/>
        <v/>
      </c>
      <c r="AX39" s="44" t="str">
        <f t="shared" si="16"/>
        <v/>
      </c>
      <c r="AY39" s="44" t="str">
        <f t="shared" si="15"/>
        <v/>
      </c>
      <c r="AZ39" s="44" t="str">
        <f t="shared" si="15"/>
        <v>12～13</v>
      </c>
      <c r="BA39" s="44" t="str">
        <f t="shared" si="15"/>
        <v>26～29</v>
      </c>
      <c r="BB39" s="44" t="str">
        <f t="shared" si="15"/>
        <v>12～13</v>
      </c>
      <c r="BC39" s="44" t="str">
        <f t="shared" si="15"/>
        <v>24～27</v>
      </c>
      <c r="BH39" s="39">
        <v>29</v>
      </c>
      <c r="BI39" s="63" t="s">
        <v>52</v>
      </c>
      <c r="BJ39" s="73"/>
      <c r="BK39" s="23"/>
      <c r="BL39" s="76" t="s">
        <v>173</v>
      </c>
      <c r="BM39" s="23"/>
      <c r="BN39" s="66"/>
      <c r="BO39" s="23"/>
      <c r="BP39" s="66"/>
      <c r="BQ39" s="23"/>
      <c r="BR39" s="67"/>
      <c r="BS39" s="90"/>
    </row>
    <row r="40" spans="1:71" ht="18.75" customHeight="1">
      <c r="A40" s="284"/>
      <c r="Q40" s="284"/>
      <c r="R40" s="16" t="s">
        <v>53</v>
      </c>
      <c r="AA40" s="9">
        <v>30</v>
      </c>
      <c r="AB40" s="27" t="str">
        <f>V15</f>
        <v>英語</v>
      </c>
      <c r="AC40" s="60"/>
      <c r="AD40" s="41" t="str">
        <f t="shared" si="12"/>
        <v>英語</v>
      </c>
      <c r="AE40" s="21" t="str">
        <f>IF($AD40=AE$10,COUNTIF($AD$11:$AD40,AE$10)+U$19,"")</f>
        <v/>
      </c>
      <c r="AF40" s="21" t="str">
        <f>IF($AD40=AF$10,COUNTIF($AD$11:$AD40,AF$10)+V$19,"")</f>
        <v/>
      </c>
      <c r="AG40" s="21" t="str">
        <f>IF($AD40=AG$10,COUNTIF($AD$11:$AD40,AG$10)+W$19,"")</f>
        <v/>
      </c>
      <c r="AH40" s="21" t="str">
        <f>IF($AD40=AH$10,COUNTIF($AD$11:$AD40,AH$10)+X$19,"")</f>
        <v/>
      </c>
      <c r="AI40" s="21">
        <f>IF($AD40=AI$10,COUNTIF($AD$11:$AD40,AI$10)+Y$19,"")</f>
        <v>6</v>
      </c>
      <c r="AJ40" s="21" t="str">
        <f>IF(AE40="","",VLOOKUP(AE40,目次!$A$5:$P$36,3))</f>
        <v/>
      </c>
      <c r="AK40" s="21" t="str">
        <f>IF(AE40="","",VLOOKUP(AE40,目次!$A$5:$P$36,11))</f>
        <v/>
      </c>
      <c r="AL40" s="21" t="str">
        <f>IF(AF40="","",VLOOKUP(AF40,目次!$A$5:$P$36,4))</f>
        <v/>
      </c>
      <c r="AM40" s="21" t="str">
        <f>IF(AF40="","",VLOOKUP(AF40,目次!$A$5:$P$36,11))</f>
        <v/>
      </c>
      <c r="AN40" s="21" t="str">
        <f>IF(AG40="","",VLOOKUP(AG40,目次!$A$5:$P$36,5))</f>
        <v/>
      </c>
      <c r="AO40" s="21" t="str">
        <f>IF(AG40="","",VLOOKUP(AG40,目次!$A$5:$P$36,11))</f>
        <v/>
      </c>
      <c r="AP40" s="21" t="str">
        <f>IF(AH40="","",VLOOKUP(AH40,目次!$A$5:$P$36,6))</f>
        <v/>
      </c>
      <c r="AQ40" s="21" t="str">
        <f>IF(AH40="","",VLOOKUP(AH40,目次!$A$5:$P$36,11))</f>
        <v/>
      </c>
      <c r="AR40" s="21" t="str">
        <f>IF(AI40="","",VLOOKUP(AI40,目次!$A$5:$P$36,7))</f>
        <v>12～13</v>
      </c>
      <c r="AS40" s="21" t="str">
        <f>IF(AI40="","",VLOOKUP(AI40,目次!$A$5:$P$36,12))</f>
        <v>24～27</v>
      </c>
      <c r="AT40" s="44" t="str">
        <f t="shared" si="16"/>
        <v>14～15</v>
      </c>
      <c r="AU40" s="44" t="str">
        <f t="shared" si="16"/>
        <v>30～33</v>
      </c>
      <c r="AV40" s="44" t="str">
        <f t="shared" si="16"/>
        <v/>
      </c>
      <c r="AW40" s="44" t="str">
        <f t="shared" si="16"/>
        <v/>
      </c>
      <c r="AX40" s="44" t="str">
        <f t="shared" si="16"/>
        <v/>
      </c>
      <c r="AY40" s="44" t="str">
        <f t="shared" si="15"/>
        <v/>
      </c>
      <c r="AZ40" s="44" t="str">
        <f t="shared" si="15"/>
        <v/>
      </c>
      <c r="BA40" s="44" t="str">
        <f t="shared" si="15"/>
        <v/>
      </c>
      <c r="BB40" s="44" t="str">
        <f t="shared" si="15"/>
        <v>12～13</v>
      </c>
      <c r="BC40" s="44" t="str">
        <f t="shared" si="15"/>
        <v>24～27</v>
      </c>
      <c r="BH40" s="39">
        <v>30</v>
      </c>
      <c r="BI40" s="63" t="s">
        <v>54</v>
      </c>
      <c r="BJ40" s="73"/>
      <c r="BK40" s="23"/>
      <c r="BL40" s="67" t="s">
        <v>466</v>
      </c>
      <c r="BM40" s="23"/>
      <c r="BN40" s="66"/>
      <c r="BO40" s="23"/>
      <c r="BP40" s="66"/>
      <c r="BQ40" s="23"/>
      <c r="BR40" s="67"/>
      <c r="BS40" s="90"/>
    </row>
    <row r="41" spans="1:71" ht="18.75" customHeight="1">
      <c r="A41" s="284"/>
      <c r="Q41" s="284"/>
      <c r="AA41" s="9">
        <v>31</v>
      </c>
      <c r="AB41" s="27" t="str">
        <f>V11</f>
        <v>国語</v>
      </c>
      <c r="AC41" s="60"/>
      <c r="AD41" s="41" t="str">
        <f t="shared" si="12"/>
        <v>国語</v>
      </c>
      <c r="AE41" s="21">
        <f>IF($AD41=AE$10,COUNTIF($AD$11:$AD41,AE$10)+U$19,"")</f>
        <v>7</v>
      </c>
      <c r="AF41" s="21" t="str">
        <f>IF($AD41=AF$10,COUNTIF($AD$11:$AD41,AF$10)+V$19,"")</f>
        <v/>
      </c>
      <c r="AG41" s="21" t="str">
        <f>IF($AD41=AG$10,COUNTIF($AD$11:$AD41,AG$10)+W$19,"")</f>
        <v/>
      </c>
      <c r="AH41" s="21" t="str">
        <f>IF($AD41=AH$10,COUNTIF($AD$11:$AD41,AH$10)+X$19,"")</f>
        <v/>
      </c>
      <c r="AI41" s="21" t="str">
        <f>IF($AD41=AI$10,COUNTIF($AD$11:$AD41,AI$10)+Y$19,"")</f>
        <v/>
      </c>
      <c r="AJ41" s="21" t="str">
        <f>IF(AE41="","",VLOOKUP(AE41,目次!$A$5:$P$36,3))</f>
        <v>14～15</v>
      </c>
      <c r="AK41" s="21" t="str">
        <f>IF(AE41="","",VLOOKUP(AE41,目次!$A$5:$P$36,11))</f>
        <v>30～33</v>
      </c>
      <c r="AL41" s="21" t="str">
        <f>IF(AF41="","",VLOOKUP(AF41,目次!$A$5:$P$36,4))</f>
        <v/>
      </c>
      <c r="AM41" s="21" t="str">
        <f>IF(AF41="","",VLOOKUP(AF41,目次!$A$5:$P$36,11))</f>
        <v/>
      </c>
      <c r="AN41" s="21" t="str">
        <f>IF(AG41="","",VLOOKUP(AG41,目次!$A$5:$P$36,5))</f>
        <v/>
      </c>
      <c r="AO41" s="21" t="str">
        <f>IF(AG41="","",VLOOKUP(AG41,目次!$A$5:$P$36,11))</f>
        <v/>
      </c>
      <c r="AP41" s="21" t="str">
        <f>IF(AH41="","",VLOOKUP(AH41,目次!$A$5:$P$36,6))</f>
        <v/>
      </c>
      <c r="AQ41" s="21" t="str">
        <f>IF(AH41="","",VLOOKUP(AH41,目次!$A$5:$P$36,11))</f>
        <v/>
      </c>
      <c r="AR41" s="21" t="str">
        <f>IF(AI41="","",VLOOKUP(AI41,目次!$A$5:$P$36,7))</f>
        <v/>
      </c>
      <c r="AS41" s="21" t="str">
        <f>IF(AI41="","",VLOOKUP(AI41,目次!$A$5:$P$36,12))</f>
        <v/>
      </c>
      <c r="AT41" s="44" t="str">
        <f t="shared" si="16"/>
        <v>14～15</v>
      </c>
      <c r="AU41" s="44" t="str">
        <f t="shared" si="16"/>
        <v>30～33</v>
      </c>
      <c r="AV41" s="44" t="str">
        <f t="shared" si="16"/>
        <v>16～17</v>
      </c>
      <c r="AW41" s="44" t="str">
        <f t="shared" si="16"/>
        <v>30～33</v>
      </c>
      <c r="AX41" s="44" t="str">
        <f t="shared" si="16"/>
        <v/>
      </c>
      <c r="AY41" s="44" t="str">
        <f t="shared" si="15"/>
        <v/>
      </c>
      <c r="AZ41" s="44" t="str">
        <f t="shared" si="15"/>
        <v/>
      </c>
      <c r="BA41" s="44" t="str">
        <f t="shared" si="15"/>
        <v/>
      </c>
      <c r="BB41" s="44" t="str">
        <f t="shared" si="15"/>
        <v/>
      </c>
      <c r="BC41" s="44" t="str">
        <f t="shared" si="15"/>
        <v/>
      </c>
      <c r="BH41" s="39">
        <v>31</v>
      </c>
      <c r="BI41" s="64"/>
      <c r="BJ41" s="74"/>
      <c r="BK41" s="66"/>
      <c r="BL41" s="68"/>
      <c r="BM41" s="66"/>
      <c r="BN41" s="22"/>
      <c r="BO41" s="66"/>
      <c r="BP41" s="22"/>
      <c r="BQ41" s="66"/>
      <c r="BR41" s="22"/>
      <c r="BS41" s="91"/>
    </row>
    <row r="42" spans="1:71" ht="18.75" customHeight="1" thickBot="1">
      <c r="A42" s="284"/>
      <c r="B42" s="284"/>
      <c r="C42" s="284"/>
      <c r="D42" s="284"/>
      <c r="E42" s="284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4"/>
      <c r="Q42" s="284"/>
      <c r="AA42" s="9">
        <v>32</v>
      </c>
      <c r="AB42" s="27" t="str">
        <f>V12</f>
        <v>社会</v>
      </c>
      <c r="AC42" s="60"/>
      <c r="AD42" s="41" t="str">
        <f t="shared" si="12"/>
        <v>社会</v>
      </c>
      <c r="AE42" s="21" t="str">
        <f>IF($AD42=AE$10,COUNTIF($AD$11:$AD42,AE$10)+U$19,"")</f>
        <v/>
      </c>
      <c r="AF42" s="21">
        <f>IF($AD42=AF$10,COUNTIF($AD$11:$AD42,AF$10)+V$19,"")</f>
        <v>7</v>
      </c>
      <c r="AG42" s="21" t="str">
        <f>IF($AD42=AG$10,COUNTIF($AD$11:$AD42,AG$10)+W$19,"")</f>
        <v/>
      </c>
      <c r="AH42" s="21" t="str">
        <f>IF($AD42=AH$10,COUNTIF($AD$11:$AD42,AH$10)+X$19,"")</f>
        <v/>
      </c>
      <c r="AI42" s="21" t="str">
        <f>IF($AD42=AI$10,COUNTIF($AD$11:$AD42,AI$10)+Y$19,"")</f>
        <v/>
      </c>
      <c r="AJ42" s="21" t="str">
        <f>IF(AE42="","",VLOOKUP(AE42,目次!$A$5:$P$36,3))</f>
        <v/>
      </c>
      <c r="AK42" s="21" t="str">
        <f>IF(AE42="","",VLOOKUP(AE42,目次!$A$5:$P$36,11))</f>
        <v/>
      </c>
      <c r="AL42" s="21" t="str">
        <f>IF(AF42="","",VLOOKUP(AF42,目次!$A$5:$P$36,4))</f>
        <v>16～17</v>
      </c>
      <c r="AM42" s="21" t="str">
        <f>IF(AF42="","",VLOOKUP(AF42,目次!$A$5:$P$36,11))</f>
        <v>30～33</v>
      </c>
      <c r="AN42" s="21" t="str">
        <f>IF(AG42="","",VLOOKUP(AG42,目次!$A$5:$P$36,5))</f>
        <v/>
      </c>
      <c r="AO42" s="21" t="str">
        <f>IF(AG42="","",VLOOKUP(AG42,目次!$A$5:$P$36,11))</f>
        <v/>
      </c>
      <c r="AP42" s="21" t="str">
        <f>IF(AH42="","",VLOOKUP(AH42,目次!$A$5:$P$36,6))</f>
        <v/>
      </c>
      <c r="AQ42" s="21" t="str">
        <f>IF(AH42="","",VLOOKUP(AH42,目次!$A$5:$P$36,11))</f>
        <v/>
      </c>
      <c r="AR42" s="21" t="str">
        <f>IF(AI42="","",VLOOKUP(AI42,目次!$A$5:$P$36,7))</f>
        <v/>
      </c>
      <c r="AS42" s="21" t="str">
        <f>IF(AI42="","",VLOOKUP(AI42,目次!$A$5:$P$36,12))</f>
        <v/>
      </c>
      <c r="AT42" s="44" t="str">
        <f t="shared" si="16"/>
        <v/>
      </c>
      <c r="AU42" s="44" t="str">
        <f t="shared" si="16"/>
        <v/>
      </c>
      <c r="AV42" s="44" t="str">
        <f t="shared" si="16"/>
        <v>16～17</v>
      </c>
      <c r="AW42" s="44" t="str">
        <f t="shared" si="16"/>
        <v>30～33</v>
      </c>
      <c r="AX42" s="44" t="str">
        <f t="shared" si="16"/>
        <v>14～15</v>
      </c>
      <c r="AY42" s="44" t="str">
        <f t="shared" si="15"/>
        <v>30～33</v>
      </c>
      <c r="AZ42" s="44" t="str">
        <f t="shared" si="15"/>
        <v/>
      </c>
      <c r="BA42" s="44" t="str">
        <f t="shared" si="15"/>
        <v/>
      </c>
      <c r="BB42" s="44" t="str">
        <f t="shared" si="15"/>
        <v/>
      </c>
      <c r="BC42" s="44" t="str">
        <f t="shared" si="15"/>
        <v/>
      </c>
      <c r="BH42" s="39">
        <v>32</v>
      </c>
      <c r="BI42" s="65"/>
      <c r="BJ42" s="75"/>
      <c r="BK42" s="70"/>
      <c r="BL42" s="71"/>
      <c r="BM42" s="70"/>
      <c r="BN42" s="72"/>
      <c r="BO42" s="70"/>
      <c r="BP42" s="72"/>
      <c r="BQ42" s="70"/>
      <c r="BR42" s="72"/>
      <c r="BS42" s="92"/>
    </row>
    <row r="43" spans="1:71" ht="18.75" customHeight="1">
      <c r="AA43" s="9">
        <v>33</v>
      </c>
      <c r="AB43" s="27" t="str">
        <f>V13</f>
        <v>数学</v>
      </c>
      <c r="AC43" s="60"/>
      <c r="AD43" s="41" t="str">
        <f t="shared" si="12"/>
        <v>数学</v>
      </c>
      <c r="AE43" s="21" t="str">
        <f>IF($AD43=AE$10,COUNTIF($AD$11:$AD43,AE$10)+U$19,"")</f>
        <v/>
      </c>
      <c r="AF43" s="21" t="str">
        <f>IF($AD43=AF$10,COUNTIF($AD$11:$AD43,AF$10)+V$19,"")</f>
        <v/>
      </c>
      <c r="AG43" s="21">
        <f>IF($AD43=AG$10,COUNTIF($AD$11:$AD43,AG$10)+W$19,"")</f>
        <v>7</v>
      </c>
      <c r="AH43" s="21" t="str">
        <f>IF($AD43=AH$10,COUNTIF($AD$11:$AD43,AH$10)+X$19,"")</f>
        <v/>
      </c>
      <c r="AI43" s="21" t="str">
        <f>IF($AD43=AI$10,COUNTIF($AD$11:$AD43,AI$10)+Y$19,"")</f>
        <v/>
      </c>
      <c r="AJ43" s="21" t="str">
        <f>IF(AE43="","",VLOOKUP(AE43,目次!$A$5:$P$36,3))</f>
        <v/>
      </c>
      <c r="AK43" s="21" t="str">
        <f>IF(AE43="","",VLOOKUP(AE43,目次!$A$5:$P$36,11))</f>
        <v/>
      </c>
      <c r="AL43" s="21" t="str">
        <f>IF(AF43="","",VLOOKUP(AF43,目次!$A$5:$P$36,4))</f>
        <v/>
      </c>
      <c r="AM43" s="21" t="str">
        <f>IF(AF43="","",VLOOKUP(AF43,目次!$A$5:$P$36,11))</f>
        <v/>
      </c>
      <c r="AN43" s="21" t="str">
        <f>IF(AG43="","",VLOOKUP(AG43,目次!$A$5:$P$36,5))</f>
        <v>14～15</v>
      </c>
      <c r="AO43" s="21" t="str">
        <f>IF(AG43="","",VLOOKUP(AG43,目次!$A$5:$P$36,11))</f>
        <v>30～33</v>
      </c>
      <c r="AP43" s="21" t="str">
        <f>IF(AH43="","",VLOOKUP(AH43,目次!$A$5:$P$36,6))</f>
        <v/>
      </c>
      <c r="AQ43" s="21" t="str">
        <f>IF(AH43="","",VLOOKUP(AH43,目次!$A$5:$P$36,11))</f>
        <v/>
      </c>
      <c r="AR43" s="21" t="str">
        <f>IF(AI43="","",VLOOKUP(AI43,目次!$A$5:$P$36,7))</f>
        <v/>
      </c>
      <c r="AS43" s="21" t="str">
        <f>IF(AI43="","",VLOOKUP(AI43,目次!$A$5:$P$36,12))</f>
        <v/>
      </c>
      <c r="AT43" s="44" t="str">
        <f t="shared" si="16"/>
        <v/>
      </c>
      <c r="AU43" s="44" t="str">
        <f t="shared" si="16"/>
        <v/>
      </c>
      <c r="AV43" s="44" t="str">
        <f t="shared" si="16"/>
        <v/>
      </c>
      <c r="AW43" s="44" t="str">
        <f t="shared" si="16"/>
        <v/>
      </c>
      <c r="AX43" s="44" t="str">
        <f t="shared" si="16"/>
        <v>14～15</v>
      </c>
      <c r="AY43" s="44" t="str">
        <f t="shared" si="15"/>
        <v>30～33</v>
      </c>
      <c r="AZ43" s="44" t="str">
        <f t="shared" si="15"/>
        <v>14～15</v>
      </c>
      <c r="BA43" s="44" t="str">
        <f t="shared" si="15"/>
        <v>30～33</v>
      </c>
      <c r="BB43" s="44" t="str">
        <f t="shared" si="15"/>
        <v/>
      </c>
      <c r="BC43" s="44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0"/>
      <c r="AD44" s="41" t="str">
        <f t="shared" si="12"/>
        <v>理科</v>
      </c>
      <c r="AE44" s="21" t="str">
        <f>IF($AD44=AE$10,COUNTIF($AD$11:$AD44,AE$10)+U$19,"")</f>
        <v/>
      </c>
      <c r="AF44" s="21" t="str">
        <f>IF($AD44=AF$10,COUNTIF($AD$11:$AD44,AF$10)+V$19,"")</f>
        <v/>
      </c>
      <c r="AG44" s="21" t="str">
        <f>IF($AD44=AG$10,COUNTIF($AD$11:$AD44,AG$10)+W$19,"")</f>
        <v/>
      </c>
      <c r="AH44" s="21">
        <f>IF($AD44=AH$10,COUNTIF($AD$11:$AD44,AH$10)+X$19,"")</f>
        <v>7</v>
      </c>
      <c r="AI44" s="21" t="str">
        <f>IF($AD44=AI$10,COUNTIF($AD$11:$AD44,AI$10)+Y$19,"")</f>
        <v/>
      </c>
      <c r="AJ44" s="21" t="str">
        <f>IF(AE44="","",VLOOKUP(AE44,目次!$A$5:$P$36,3))</f>
        <v/>
      </c>
      <c r="AK44" s="21" t="str">
        <f>IF(AE44="","",VLOOKUP(AE44,目次!$A$5:$P$36,11))</f>
        <v/>
      </c>
      <c r="AL44" s="21" t="str">
        <f>IF(AF44="","",VLOOKUP(AF44,目次!$A$5:$P$36,4))</f>
        <v/>
      </c>
      <c r="AM44" s="21" t="str">
        <f>IF(AF44="","",VLOOKUP(AF44,目次!$A$5:$P$36,11))</f>
        <v/>
      </c>
      <c r="AN44" s="21" t="str">
        <f>IF(AG44="","",VLOOKUP(AG44,目次!$A$5:$P$36,5))</f>
        <v/>
      </c>
      <c r="AO44" s="21" t="str">
        <f>IF(AG44="","",VLOOKUP(AG44,目次!$A$5:$P$36,11))</f>
        <v/>
      </c>
      <c r="AP44" s="21" t="str">
        <f>IF(AH44="","",VLOOKUP(AH44,目次!$A$5:$P$36,6))</f>
        <v>14～15</v>
      </c>
      <c r="AQ44" s="21" t="str">
        <f>IF(AH44="","",VLOOKUP(AH44,目次!$A$5:$P$36,11))</f>
        <v>30～33</v>
      </c>
      <c r="AR44" s="21" t="str">
        <f>IF(AI44="","",VLOOKUP(AI44,目次!$A$5:$P$36,7))</f>
        <v/>
      </c>
      <c r="AS44" s="21" t="str">
        <f>IF(AI44="","",VLOOKUP(AI44,目次!$A$5:$P$36,12))</f>
        <v/>
      </c>
      <c r="AT44" s="44" t="str">
        <f t="shared" si="16"/>
        <v/>
      </c>
      <c r="AU44" s="44" t="str">
        <f t="shared" si="16"/>
        <v/>
      </c>
      <c r="AV44" s="44" t="str">
        <f t="shared" si="16"/>
        <v/>
      </c>
      <c r="AW44" s="44" t="str">
        <f t="shared" si="16"/>
        <v/>
      </c>
      <c r="AX44" s="44" t="str">
        <f t="shared" si="16"/>
        <v/>
      </c>
      <c r="AY44" s="44" t="str">
        <f t="shared" si="15"/>
        <v/>
      </c>
      <c r="AZ44" s="44" t="str">
        <f t="shared" si="15"/>
        <v>14～15</v>
      </c>
      <c r="BA44" s="44" t="str">
        <f t="shared" si="15"/>
        <v>30～33</v>
      </c>
      <c r="BB44" s="44" t="str">
        <f t="shared" si="15"/>
        <v>14～15</v>
      </c>
      <c r="BC44" s="44" t="str">
        <f t="shared" si="15"/>
        <v>28～31</v>
      </c>
      <c r="BL44" s="62"/>
    </row>
    <row r="45" spans="1:71" ht="18.95" customHeight="1">
      <c r="AA45" s="9">
        <v>35</v>
      </c>
      <c r="AB45" s="27" t="str">
        <f>V15</f>
        <v>英語</v>
      </c>
      <c r="AC45" s="60"/>
      <c r="AD45" s="41" t="str">
        <f t="shared" si="12"/>
        <v>英語</v>
      </c>
      <c r="AE45" s="21" t="str">
        <f>IF($AD45=AE$10,COUNTIF($AD$11:$AD45,AE$10)+U$19,"")</f>
        <v/>
      </c>
      <c r="AF45" s="21" t="str">
        <f>IF($AD45=AF$10,COUNTIF($AD$11:$AD45,AF$10)+V$19,"")</f>
        <v/>
      </c>
      <c r="AG45" s="21" t="str">
        <f>IF($AD45=AG$10,COUNTIF($AD$11:$AD45,AG$10)+W$19,"")</f>
        <v/>
      </c>
      <c r="AH45" s="21" t="str">
        <f>IF($AD45=AH$10,COUNTIF($AD$11:$AD45,AH$10)+X$19,"")</f>
        <v/>
      </c>
      <c r="AI45" s="21">
        <f>IF($AD45=AI$10,COUNTIF($AD$11:$AD45,AI$10)+Y$19,"")</f>
        <v>7</v>
      </c>
      <c r="AJ45" s="21" t="str">
        <f>IF(AE45="","",VLOOKUP(AE45,目次!$A$5:$P$36,3))</f>
        <v/>
      </c>
      <c r="AK45" s="21" t="str">
        <f>IF(AE45="","",VLOOKUP(AE45,目次!$A$5:$P$36,11))</f>
        <v/>
      </c>
      <c r="AL45" s="21" t="str">
        <f>IF(AF45="","",VLOOKUP(AF45,目次!$A$5:$P$36,4))</f>
        <v/>
      </c>
      <c r="AM45" s="21" t="str">
        <f>IF(AF45="","",VLOOKUP(AF45,目次!$A$5:$P$36,11))</f>
        <v/>
      </c>
      <c r="AN45" s="21" t="str">
        <f>IF(AG45="","",VLOOKUP(AG45,目次!$A$5:$P$36,5))</f>
        <v/>
      </c>
      <c r="AO45" s="21" t="str">
        <f>IF(AG45="","",VLOOKUP(AG45,目次!$A$5:$P$36,11))</f>
        <v/>
      </c>
      <c r="AP45" s="21" t="str">
        <f>IF(AH45="","",VLOOKUP(AH45,目次!$A$5:$P$36,6))</f>
        <v/>
      </c>
      <c r="AQ45" s="21" t="str">
        <f>IF(AH45="","",VLOOKUP(AH45,目次!$A$5:$P$36,11))</f>
        <v/>
      </c>
      <c r="AR45" s="21" t="str">
        <f>IF(AI45="","",VLOOKUP(AI45,目次!$A$5:$P$36,7))</f>
        <v>14～15</v>
      </c>
      <c r="AS45" s="21" t="str">
        <f>IF(AI45="","",VLOOKUP(AI45,目次!$A$5:$P$36,12))</f>
        <v>28～31</v>
      </c>
      <c r="AT45" s="44" t="str">
        <f t="shared" si="16"/>
        <v>16～17</v>
      </c>
      <c r="AU45" s="44" t="str">
        <f t="shared" si="16"/>
        <v>34～39</v>
      </c>
      <c r="AV45" s="44" t="str">
        <f t="shared" si="16"/>
        <v/>
      </c>
      <c r="AW45" s="44" t="str">
        <f t="shared" si="16"/>
        <v/>
      </c>
      <c r="AX45" s="44" t="str">
        <f t="shared" si="16"/>
        <v/>
      </c>
      <c r="AY45" s="44" t="str">
        <f t="shared" si="15"/>
        <v/>
      </c>
      <c r="AZ45" s="44" t="str">
        <f t="shared" si="15"/>
        <v/>
      </c>
      <c r="BA45" s="44" t="str">
        <f t="shared" si="15"/>
        <v/>
      </c>
      <c r="BB45" s="44" t="str">
        <f t="shared" si="15"/>
        <v>14～15</v>
      </c>
      <c r="BC45" s="44" t="str">
        <f t="shared" si="15"/>
        <v>28～31</v>
      </c>
    </row>
    <row r="46" spans="1:71" ht="18.95" customHeight="1">
      <c r="AA46" s="9">
        <v>36</v>
      </c>
      <c r="AB46" s="27" t="str">
        <f>V11</f>
        <v>国語</v>
      </c>
      <c r="AC46" s="60"/>
      <c r="AD46" s="41" t="str">
        <f t="shared" si="12"/>
        <v>国語</v>
      </c>
      <c r="AE46" s="21">
        <f>IF($AD46=AE$10,COUNTIF($AD$11:$AD46,AE$10)+U$19,"")</f>
        <v>8</v>
      </c>
      <c r="AF46" s="21" t="str">
        <f>IF($AD46=AF$10,COUNTIF($AD$11:$AD46,AF$10)+V$19,"")</f>
        <v/>
      </c>
      <c r="AG46" s="21" t="str">
        <f>IF($AD46=AG$10,COUNTIF($AD$11:$AD46,AG$10)+W$19,"")</f>
        <v/>
      </c>
      <c r="AH46" s="21" t="str">
        <f>IF($AD46=AH$10,COUNTIF($AD$11:$AD46,AH$10)+X$19,"")</f>
        <v/>
      </c>
      <c r="AI46" s="21" t="str">
        <f>IF($AD46=AI$10,COUNTIF($AD$11:$AD46,AI$10)+Y$19,"")</f>
        <v/>
      </c>
      <c r="AJ46" s="21" t="str">
        <f>IF(AE46="","",VLOOKUP(AE46,目次!$A$5:$P$36,3))</f>
        <v>16～17</v>
      </c>
      <c r="AK46" s="21" t="str">
        <f>IF(AE46="","",VLOOKUP(AE46,目次!$A$5:$P$36,11))</f>
        <v>34～39</v>
      </c>
      <c r="AL46" s="21" t="str">
        <f>IF(AF46="","",VLOOKUP(AF46,目次!$A$5:$P$36,4))</f>
        <v/>
      </c>
      <c r="AM46" s="21" t="str">
        <f>IF(AF46="","",VLOOKUP(AF46,目次!$A$5:$P$36,11))</f>
        <v/>
      </c>
      <c r="AN46" s="21" t="str">
        <f>IF(AG46="","",VLOOKUP(AG46,目次!$A$5:$P$36,5))</f>
        <v/>
      </c>
      <c r="AO46" s="21" t="str">
        <f>IF(AG46="","",VLOOKUP(AG46,目次!$A$5:$P$36,11))</f>
        <v/>
      </c>
      <c r="AP46" s="21" t="str">
        <f>IF(AH46="","",VLOOKUP(AH46,目次!$A$5:$P$36,6))</f>
        <v/>
      </c>
      <c r="AQ46" s="21" t="str">
        <f>IF(AH46="","",VLOOKUP(AH46,目次!$A$5:$P$36,11))</f>
        <v/>
      </c>
      <c r="AR46" s="21" t="str">
        <f>IF(AI46="","",VLOOKUP(AI46,目次!$A$5:$P$36,7))</f>
        <v/>
      </c>
      <c r="AS46" s="21" t="str">
        <f>IF(AI46="","",VLOOKUP(AI46,目次!$A$5:$P$36,12))</f>
        <v/>
      </c>
      <c r="AT46" s="44" t="str">
        <f t="shared" si="16"/>
        <v>16～17</v>
      </c>
      <c r="AU46" s="44" t="str">
        <f t="shared" si="16"/>
        <v>34～39</v>
      </c>
      <c r="AV46" s="44" t="str">
        <f t="shared" si="16"/>
        <v>18～19</v>
      </c>
      <c r="AW46" s="44" t="str">
        <f t="shared" si="16"/>
        <v>34～39</v>
      </c>
      <c r="AX46" s="44" t="str">
        <f t="shared" si="16"/>
        <v/>
      </c>
      <c r="AY46" s="44" t="str">
        <f t="shared" si="15"/>
        <v/>
      </c>
      <c r="AZ46" s="44" t="str">
        <f t="shared" si="15"/>
        <v/>
      </c>
      <c r="BA46" s="44" t="str">
        <f t="shared" si="15"/>
        <v/>
      </c>
      <c r="BB46" s="44" t="str">
        <f t="shared" si="15"/>
        <v/>
      </c>
      <c r="BC46" s="44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0"/>
      <c r="AD47" s="41" t="str">
        <f t="shared" si="12"/>
        <v>社会</v>
      </c>
      <c r="AE47" s="21" t="str">
        <f>IF($AD47=AE$10,COUNTIF($AD$11:$AD47,AE$10)+U$19,"")</f>
        <v/>
      </c>
      <c r="AF47" s="21">
        <f>IF($AD47=AF$10,COUNTIF($AD$11:$AD47,AF$10)+V$19,"")</f>
        <v>8</v>
      </c>
      <c r="AG47" s="21" t="str">
        <f>IF($AD47=AG$10,COUNTIF($AD$11:$AD47,AG$10)+W$19,"")</f>
        <v/>
      </c>
      <c r="AH47" s="21" t="str">
        <f>IF($AD47=AH$10,COUNTIF($AD$11:$AD47,AH$10)+X$19,"")</f>
        <v/>
      </c>
      <c r="AI47" s="21" t="str">
        <f>IF($AD47=AI$10,COUNTIF($AD$11:$AD47,AI$10)+Y$19,"")</f>
        <v/>
      </c>
      <c r="AJ47" s="21" t="str">
        <f>IF(AE47="","",VLOOKUP(AE47,目次!$A$5:$P$36,3))</f>
        <v/>
      </c>
      <c r="AK47" s="21" t="str">
        <f>IF(AE47="","",VLOOKUP(AE47,目次!$A$5:$P$36,11))</f>
        <v/>
      </c>
      <c r="AL47" s="21" t="str">
        <f>IF(AF47="","",VLOOKUP(AF47,目次!$A$5:$P$36,4))</f>
        <v>18～19</v>
      </c>
      <c r="AM47" s="21" t="str">
        <f>IF(AF47="","",VLOOKUP(AF47,目次!$A$5:$P$36,11))</f>
        <v>34～39</v>
      </c>
      <c r="AN47" s="21" t="str">
        <f>IF(AG47="","",VLOOKUP(AG47,目次!$A$5:$P$36,5))</f>
        <v/>
      </c>
      <c r="AO47" s="21" t="str">
        <f>IF(AG47="","",VLOOKUP(AG47,目次!$A$5:$P$36,11))</f>
        <v/>
      </c>
      <c r="AP47" s="21" t="str">
        <f>IF(AH47="","",VLOOKUP(AH47,目次!$A$5:$P$36,6))</f>
        <v/>
      </c>
      <c r="AQ47" s="21" t="str">
        <f>IF(AH47="","",VLOOKUP(AH47,目次!$A$5:$P$36,11))</f>
        <v/>
      </c>
      <c r="AR47" s="21" t="str">
        <f>IF(AI47="","",VLOOKUP(AI47,目次!$A$5:$P$36,7))</f>
        <v/>
      </c>
      <c r="AS47" s="21" t="str">
        <f>IF(AI47="","",VLOOKUP(AI47,目次!$A$5:$P$36,12))</f>
        <v/>
      </c>
      <c r="AT47" s="44" t="str">
        <f t="shared" si="16"/>
        <v/>
      </c>
      <c r="AU47" s="44" t="str">
        <f t="shared" si="16"/>
        <v/>
      </c>
      <c r="AV47" s="44" t="str">
        <f t="shared" si="16"/>
        <v>18～19</v>
      </c>
      <c r="AW47" s="44" t="str">
        <f t="shared" si="16"/>
        <v>34～39</v>
      </c>
      <c r="AX47" s="44" t="str">
        <f t="shared" si="16"/>
        <v>16～17</v>
      </c>
      <c r="AY47" s="44" t="str">
        <f t="shared" si="15"/>
        <v>34～39</v>
      </c>
      <c r="AZ47" s="44" t="str">
        <f t="shared" si="15"/>
        <v/>
      </c>
      <c r="BA47" s="44" t="str">
        <f t="shared" si="15"/>
        <v/>
      </c>
      <c r="BB47" s="44" t="str">
        <f t="shared" si="15"/>
        <v/>
      </c>
      <c r="BC47" s="44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0"/>
      <c r="AD48" s="41" t="str">
        <f t="shared" si="12"/>
        <v>数学</v>
      </c>
      <c r="AE48" s="21" t="str">
        <f>IF($AD48=AE$10,COUNTIF($AD$11:$AD48,AE$10)+U$19,"")</f>
        <v/>
      </c>
      <c r="AF48" s="21" t="str">
        <f>IF($AD48=AF$10,COUNTIF($AD$11:$AD48,AF$10)+V$19,"")</f>
        <v/>
      </c>
      <c r="AG48" s="21">
        <f>IF($AD48=AG$10,COUNTIF($AD$11:$AD48,AG$10)+W$19,"")</f>
        <v>8</v>
      </c>
      <c r="AH48" s="21" t="str">
        <f>IF($AD48=AH$10,COUNTIF($AD$11:$AD48,AH$10)+X$19,"")</f>
        <v/>
      </c>
      <c r="AI48" s="21" t="str">
        <f>IF($AD48=AI$10,COUNTIF($AD$11:$AD48,AI$10)+Y$19,"")</f>
        <v/>
      </c>
      <c r="AJ48" s="21" t="str">
        <f>IF(AE48="","",VLOOKUP(AE48,目次!$A$5:$P$36,3))</f>
        <v/>
      </c>
      <c r="AK48" s="21" t="str">
        <f>IF(AE48="","",VLOOKUP(AE48,目次!$A$5:$P$36,11))</f>
        <v/>
      </c>
      <c r="AL48" s="21" t="str">
        <f>IF(AF48="","",VLOOKUP(AF48,目次!$A$5:$P$36,4))</f>
        <v/>
      </c>
      <c r="AM48" s="21" t="str">
        <f>IF(AF48="","",VLOOKUP(AF48,目次!$A$5:$P$36,11))</f>
        <v/>
      </c>
      <c r="AN48" s="21" t="str">
        <f>IF(AG48="","",VLOOKUP(AG48,目次!$A$5:$P$36,5))</f>
        <v>16～17</v>
      </c>
      <c r="AO48" s="21" t="str">
        <f>IF(AG48="","",VLOOKUP(AG48,目次!$A$5:$P$36,11))</f>
        <v>34～39</v>
      </c>
      <c r="AP48" s="21" t="str">
        <f>IF(AH48="","",VLOOKUP(AH48,目次!$A$5:$P$36,6))</f>
        <v/>
      </c>
      <c r="AQ48" s="21" t="str">
        <f>IF(AH48="","",VLOOKUP(AH48,目次!$A$5:$P$36,11))</f>
        <v/>
      </c>
      <c r="AR48" s="21" t="str">
        <f>IF(AI48="","",VLOOKUP(AI48,目次!$A$5:$P$36,7))</f>
        <v/>
      </c>
      <c r="AS48" s="21" t="str">
        <f>IF(AI48="","",VLOOKUP(AI48,目次!$A$5:$P$36,12))</f>
        <v/>
      </c>
      <c r="AT48" s="44" t="str">
        <f t="shared" si="16"/>
        <v/>
      </c>
      <c r="AU48" s="44" t="str">
        <f t="shared" si="16"/>
        <v/>
      </c>
      <c r="AV48" s="44" t="str">
        <f t="shared" si="16"/>
        <v/>
      </c>
      <c r="AW48" s="44" t="str">
        <f t="shared" si="16"/>
        <v/>
      </c>
      <c r="AX48" s="44" t="str">
        <f t="shared" si="16"/>
        <v>16～17</v>
      </c>
      <c r="AY48" s="44" t="str">
        <f t="shared" si="15"/>
        <v>34～39</v>
      </c>
      <c r="AZ48" s="44" t="str">
        <f t="shared" si="15"/>
        <v>16～17</v>
      </c>
      <c r="BA48" s="44" t="str">
        <f t="shared" si="15"/>
        <v>34～39</v>
      </c>
      <c r="BB48" s="44" t="str">
        <f t="shared" si="15"/>
        <v/>
      </c>
      <c r="BC48" s="44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0"/>
      <c r="AD49" s="41" t="str">
        <f t="shared" si="12"/>
        <v>理科</v>
      </c>
      <c r="AE49" s="21" t="str">
        <f>IF($AD49=AE$10,COUNTIF($AD$11:$AD49,AE$10)+U$19,"")</f>
        <v/>
      </c>
      <c r="AF49" s="21" t="str">
        <f>IF($AD49=AF$10,COUNTIF($AD$11:$AD49,AF$10)+V$19,"")</f>
        <v/>
      </c>
      <c r="AG49" s="21" t="str">
        <f>IF($AD49=AG$10,COUNTIF($AD$11:$AD49,AG$10)+W$19,"")</f>
        <v/>
      </c>
      <c r="AH49" s="21">
        <f>IF($AD49=AH$10,COUNTIF($AD$11:$AD49,AH$10)+X$19,"")</f>
        <v>8</v>
      </c>
      <c r="AI49" s="21" t="str">
        <f>IF($AD49=AI$10,COUNTIF($AD$11:$AD49,AI$10)+Y$19,"")</f>
        <v/>
      </c>
      <c r="AJ49" s="21" t="str">
        <f>IF(AE49="","",VLOOKUP(AE49,目次!$A$5:$P$36,3))</f>
        <v/>
      </c>
      <c r="AK49" s="21" t="str">
        <f>IF(AE49="","",VLOOKUP(AE49,目次!$A$5:$P$36,11))</f>
        <v/>
      </c>
      <c r="AL49" s="21" t="str">
        <f>IF(AF49="","",VLOOKUP(AF49,目次!$A$5:$P$36,4))</f>
        <v/>
      </c>
      <c r="AM49" s="21" t="str">
        <f>IF(AF49="","",VLOOKUP(AF49,目次!$A$5:$P$36,11))</f>
        <v/>
      </c>
      <c r="AN49" s="21" t="str">
        <f>IF(AG49="","",VLOOKUP(AG49,目次!$A$5:$P$36,5))</f>
        <v/>
      </c>
      <c r="AO49" s="21" t="str">
        <f>IF(AG49="","",VLOOKUP(AG49,目次!$A$5:$P$36,11))</f>
        <v/>
      </c>
      <c r="AP49" s="21" t="str">
        <f>IF(AH49="","",VLOOKUP(AH49,目次!$A$5:$P$36,6))</f>
        <v>16～17</v>
      </c>
      <c r="AQ49" s="21" t="str">
        <f>IF(AH49="","",VLOOKUP(AH49,目次!$A$5:$P$36,11))</f>
        <v>34～39</v>
      </c>
      <c r="AR49" s="21" t="str">
        <f>IF(AI49="","",VLOOKUP(AI49,目次!$A$5:$P$36,7))</f>
        <v/>
      </c>
      <c r="AS49" s="21" t="str">
        <f>IF(AI49="","",VLOOKUP(AI49,目次!$A$5:$P$36,12))</f>
        <v/>
      </c>
      <c r="AT49" s="44" t="str">
        <f t="shared" si="16"/>
        <v/>
      </c>
      <c r="AU49" s="44" t="str">
        <f t="shared" si="16"/>
        <v/>
      </c>
      <c r="AV49" s="44" t="str">
        <f t="shared" si="16"/>
        <v/>
      </c>
      <c r="AW49" s="44" t="str">
        <f t="shared" si="16"/>
        <v/>
      </c>
      <c r="AX49" s="44" t="str">
        <f t="shared" si="16"/>
        <v/>
      </c>
      <c r="AY49" s="44" t="str">
        <f t="shared" si="15"/>
        <v/>
      </c>
      <c r="AZ49" s="44" t="str">
        <f t="shared" si="15"/>
        <v>16～17</v>
      </c>
      <c r="BA49" s="44" t="str">
        <f t="shared" si="15"/>
        <v>34～39</v>
      </c>
      <c r="BB49" s="44" t="str">
        <f t="shared" si="15"/>
        <v>16～17</v>
      </c>
      <c r="BC49" s="44" t="str">
        <f t="shared" si="15"/>
        <v>32～37</v>
      </c>
    </row>
    <row r="50" spans="27:55" ht="18.95" customHeight="1">
      <c r="AA50" s="9">
        <v>40</v>
      </c>
      <c r="AB50" s="27" t="str">
        <f>V15</f>
        <v>英語</v>
      </c>
      <c r="AC50" s="60"/>
      <c r="AD50" s="41" t="str">
        <f t="shared" si="12"/>
        <v>英語</v>
      </c>
      <c r="AE50" s="21" t="str">
        <f>IF($AD50=AE$10,COUNTIF($AD$11:$AD50,AE$10)+U$19,"")</f>
        <v/>
      </c>
      <c r="AF50" s="21" t="str">
        <f>IF($AD50=AF$10,COUNTIF($AD$11:$AD50,AF$10)+V$19,"")</f>
        <v/>
      </c>
      <c r="AG50" s="21" t="str">
        <f>IF($AD50=AG$10,COUNTIF($AD$11:$AD50,AG$10)+W$19,"")</f>
        <v/>
      </c>
      <c r="AH50" s="21" t="str">
        <f>IF($AD50=AH$10,COUNTIF($AD$11:$AD50,AH$10)+X$19,"")</f>
        <v/>
      </c>
      <c r="AI50" s="21">
        <f>IF($AD50=AI$10,COUNTIF($AD$11:$AD50,AI$10)+Y$19,"")</f>
        <v>8</v>
      </c>
      <c r="AJ50" s="21" t="str">
        <f>IF(AE50="","",VLOOKUP(AE50,目次!$A$5:$P$36,3))</f>
        <v/>
      </c>
      <c r="AK50" s="21" t="str">
        <f>IF(AE50="","",VLOOKUP(AE50,目次!$A$5:$P$36,11))</f>
        <v/>
      </c>
      <c r="AL50" s="21" t="str">
        <f>IF(AF50="","",VLOOKUP(AF50,目次!$A$5:$P$36,4))</f>
        <v/>
      </c>
      <c r="AM50" s="21" t="str">
        <f>IF(AF50="","",VLOOKUP(AF50,目次!$A$5:$P$36,11))</f>
        <v/>
      </c>
      <c r="AN50" s="21" t="str">
        <f>IF(AG50="","",VLOOKUP(AG50,目次!$A$5:$P$36,5))</f>
        <v/>
      </c>
      <c r="AO50" s="21" t="str">
        <f>IF(AG50="","",VLOOKUP(AG50,目次!$A$5:$P$36,11))</f>
        <v/>
      </c>
      <c r="AP50" s="21" t="str">
        <f>IF(AH50="","",VLOOKUP(AH50,目次!$A$5:$P$36,6))</f>
        <v/>
      </c>
      <c r="AQ50" s="21" t="str">
        <f>IF(AH50="","",VLOOKUP(AH50,目次!$A$5:$P$36,11))</f>
        <v/>
      </c>
      <c r="AR50" s="21" t="str">
        <f>IF(AI50="","",VLOOKUP(AI50,目次!$A$5:$P$36,7))</f>
        <v>16～17</v>
      </c>
      <c r="AS50" s="21" t="str">
        <f>IF(AI50="","",VLOOKUP(AI50,目次!$A$5:$P$36,12))</f>
        <v>32～37</v>
      </c>
      <c r="AT50" s="44" t="str">
        <f t="shared" si="16"/>
        <v>18～19</v>
      </c>
      <c r="AU50" s="44" t="str">
        <f t="shared" si="16"/>
        <v>40～43</v>
      </c>
      <c r="AV50" s="44" t="str">
        <f t="shared" si="16"/>
        <v/>
      </c>
      <c r="AW50" s="44" t="str">
        <f t="shared" si="16"/>
        <v/>
      </c>
      <c r="AX50" s="44" t="str">
        <f t="shared" si="16"/>
        <v/>
      </c>
      <c r="AY50" s="44" t="str">
        <f t="shared" si="15"/>
        <v/>
      </c>
      <c r="AZ50" s="44" t="str">
        <f t="shared" si="15"/>
        <v/>
      </c>
      <c r="BA50" s="44" t="str">
        <f t="shared" si="15"/>
        <v/>
      </c>
      <c r="BB50" s="44" t="str">
        <f t="shared" si="15"/>
        <v>16～17</v>
      </c>
      <c r="BC50" s="44" t="str">
        <f t="shared" si="15"/>
        <v>32～37</v>
      </c>
    </row>
    <row r="51" spans="27:55" ht="18.95" customHeight="1">
      <c r="AA51" s="9">
        <v>41</v>
      </c>
      <c r="AB51" s="27" t="str">
        <f>V11</f>
        <v>国語</v>
      </c>
      <c r="AC51" s="60"/>
      <c r="AD51" s="41" t="str">
        <f t="shared" si="12"/>
        <v>国語</v>
      </c>
      <c r="AE51" s="21">
        <f>IF($AD51=AE$10,COUNTIF($AD$11:$AD51,AE$10)+U$19,"")</f>
        <v>9</v>
      </c>
      <c r="AF51" s="21" t="str">
        <f>IF($AD51=AF$10,COUNTIF($AD$11:$AD51,AF$10)+V$19,"")</f>
        <v/>
      </c>
      <c r="AG51" s="21" t="str">
        <f>IF($AD51=AG$10,COUNTIF($AD$11:$AD51,AG$10)+W$19,"")</f>
        <v/>
      </c>
      <c r="AH51" s="21" t="str">
        <f>IF($AD51=AH$10,COUNTIF($AD$11:$AD51,AH$10)+X$19,"")</f>
        <v/>
      </c>
      <c r="AI51" s="21" t="str">
        <f>IF($AD51=AI$10,COUNTIF($AD$11:$AD51,AI$10)+Y$19,"")</f>
        <v/>
      </c>
      <c r="AJ51" s="21" t="str">
        <f>IF(AE51="","",VLOOKUP(AE51,目次!$A$5:$P$36,3))</f>
        <v>18～19</v>
      </c>
      <c r="AK51" s="21" t="str">
        <f>IF(AE51="","",VLOOKUP(AE51,目次!$A$5:$P$36,11))</f>
        <v>40～43</v>
      </c>
      <c r="AL51" s="21" t="str">
        <f>IF(AF51="","",VLOOKUP(AF51,目次!$A$5:$P$36,4))</f>
        <v/>
      </c>
      <c r="AM51" s="21" t="str">
        <f>IF(AF51="","",VLOOKUP(AF51,目次!$A$5:$P$36,11))</f>
        <v/>
      </c>
      <c r="AN51" s="21" t="str">
        <f>IF(AG51="","",VLOOKUP(AG51,目次!$A$5:$P$36,5))</f>
        <v/>
      </c>
      <c r="AO51" s="21" t="str">
        <f>IF(AG51="","",VLOOKUP(AG51,目次!$A$5:$P$36,11))</f>
        <v/>
      </c>
      <c r="AP51" s="21" t="str">
        <f>IF(AH51="","",VLOOKUP(AH51,目次!$A$5:$P$36,6))</f>
        <v/>
      </c>
      <c r="AQ51" s="21" t="str">
        <f>IF(AH51="","",VLOOKUP(AH51,目次!$A$5:$P$36,11))</f>
        <v/>
      </c>
      <c r="AR51" s="21" t="str">
        <f>IF(AI51="","",VLOOKUP(AI51,目次!$A$5:$P$36,7))</f>
        <v/>
      </c>
      <c r="AS51" s="21" t="str">
        <f>IF(AI51="","",VLOOKUP(AI51,目次!$A$5:$P$36,12))</f>
        <v/>
      </c>
      <c r="AT51" s="44" t="str">
        <f t="shared" si="16"/>
        <v>18～19</v>
      </c>
      <c r="AU51" s="44" t="str">
        <f t="shared" si="16"/>
        <v>40～43</v>
      </c>
      <c r="AV51" s="44" t="str">
        <f t="shared" si="16"/>
        <v>20～22</v>
      </c>
      <c r="AW51" s="44" t="str">
        <f t="shared" si="16"/>
        <v>40～43</v>
      </c>
      <c r="AX51" s="44" t="str">
        <f t="shared" si="16"/>
        <v/>
      </c>
      <c r="AY51" s="44" t="str">
        <f t="shared" si="15"/>
        <v/>
      </c>
      <c r="AZ51" s="44" t="str">
        <f t="shared" si="15"/>
        <v/>
      </c>
      <c r="BA51" s="44" t="str">
        <f t="shared" si="15"/>
        <v/>
      </c>
      <c r="BB51" s="44" t="str">
        <f t="shared" si="15"/>
        <v/>
      </c>
      <c r="BC51" s="44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0"/>
      <c r="AD52" s="41" t="str">
        <f t="shared" si="12"/>
        <v>社会</v>
      </c>
      <c r="AE52" s="21" t="str">
        <f>IF($AD52=AE$10,COUNTIF($AD$11:$AD52,AE$10)+U$19,"")</f>
        <v/>
      </c>
      <c r="AF52" s="21">
        <f>IF($AD52=AF$10,COUNTIF($AD$11:$AD52,AF$10)+V$19,"")</f>
        <v>9</v>
      </c>
      <c r="AG52" s="21" t="str">
        <f>IF($AD52=AG$10,COUNTIF($AD$11:$AD52,AG$10)+W$19,"")</f>
        <v/>
      </c>
      <c r="AH52" s="21" t="str">
        <f>IF($AD52=AH$10,COUNTIF($AD$11:$AD52,AH$10)+X$19,"")</f>
        <v/>
      </c>
      <c r="AI52" s="21" t="str">
        <f>IF($AD52=AI$10,COUNTIF($AD$11:$AD52,AI$10)+Y$19,"")</f>
        <v/>
      </c>
      <c r="AJ52" s="21" t="str">
        <f>IF(AE52="","",VLOOKUP(AE52,目次!$A$5:$P$36,3))</f>
        <v/>
      </c>
      <c r="AK52" s="21" t="str">
        <f>IF(AE52="","",VLOOKUP(AE52,目次!$A$5:$P$36,11))</f>
        <v/>
      </c>
      <c r="AL52" s="21" t="str">
        <f>IF(AF52="","",VLOOKUP(AF52,目次!$A$5:$P$36,4))</f>
        <v>20～22</v>
      </c>
      <c r="AM52" s="21" t="str">
        <f>IF(AF52="","",VLOOKUP(AF52,目次!$A$5:$P$36,11))</f>
        <v>40～43</v>
      </c>
      <c r="AN52" s="21" t="str">
        <f>IF(AG52="","",VLOOKUP(AG52,目次!$A$5:$P$36,5))</f>
        <v/>
      </c>
      <c r="AO52" s="21" t="str">
        <f>IF(AG52="","",VLOOKUP(AG52,目次!$A$5:$P$36,11))</f>
        <v/>
      </c>
      <c r="AP52" s="21" t="str">
        <f>IF(AH52="","",VLOOKUP(AH52,目次!$A$5:$P$36,6))</f>
        <v/>
      </c>
      <c r="AQ52" s="21" t="str">
        <f>IF(AH52="","",VLOOKUP(AH52,目次!$A$5:$P$36,11))</f>
        <v/>
      </c>
      <c r="AR52" s="21" t="str">
        <f>IF(AI52="","",VLOOKUP(AI52,目次!$A$5:$P$36,7))</f>
        <v/>
      </c>
      <c r="AS52" s="21" t="str">
        <f>IF(AI52="","",VLOOKUP(AI52,目次!$A$5:$P$36,12))</f>
        <v/>
      </c>
      <c r="AT52" s="44" t="str">
        <f t="shared" si="16"/>
        <v/>
      </c>
      <c r="AU52" s="44" t="str">
        <f t="shared" si="16"/>
        <v/>
      </c>
      <c r="AV52" s="44" t="str">
        <f t="shared" si="16"/>
        <v>20～22</v>
      </c>
      <c r="AW52" s="44" t="str">
        <f t="shared" si="16"/>
        <v>40～43</v>
      </c>
      <c r="AX52" s="44" t="str">
        <f t="shared" si="16"/>
        <v>18～19</v>
      </c>
      <c r="AY52" s="44" t="str">
        <f t="shared" si="15"/>
        <v>40～43</v>
      </c>
      <c r="AZ52" s="44" t="str">
        <f t="shared" si="15"/>
        <v/>
      </c>
      <c r="BA52" s="44" t="str">
        <f t="shared" si="15"/>
        <v/>
      </c>
      <c r="BB52" s="44" t="str">
        <f t="shared" si="15"/>
        <v/>
      </c>
      <c r="BC52" s="44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0"/>
      <c r="AD53" s="41" t="str">
        <f t="shared" si="12"/>
        <v>数学</v>
      </c>
      <c r="AE53" s="21" t="str">
        <f>IF($AD53=AE$10,COUNTIF($AD$11:$AD53,AE$10)+U$19,"")</f>
        <v/>
      </c>
      <c r="AF53" s="21" t="str">
        <f>IF($AD53=AF$10,COUNTIF($AD$11:$AD53,AF$10)+V$19,"")</f>
        <v/>
      </c>
      <c r="AG53" s="21">
        <f>IF($AD53=AG$10,COUNTIF($AD$11:$AD53,AG$10)+W$19,"")</f>
        <v>9</v>
      </c>
      <c r="AH53" s="21" t="str">
        <f>IF($AD53=AH$10,COUNTIF($AD$11:$AD53,AH$10)+X$19,"")</f>
        <v/>
      </c>
      <c r="AI53" s="21" t="str">
        <f>IF($AD53=AI$10,COUNTIF($AD$11:$AD53,AI$10)+Y$19,"")</f>
        <v/>
      </c>
      <c r="AJ53" s="21" t="str">
        <f>IF(AE53="","",VLOOKUP(AE53,目次!$A$5:$P$36,3))</f>
        <v/>
      </c>
      <c r="AK53" s="21" t="str">
        <f>IF(AE53="","",VLOOKUP(AE53,目次!$A$5:$P$36,11))</f>
        <v/>
      </c>
      <c r="AL53" s="21" t="str">
        <f>IF(AF53="","",VLOOKUP(AF53,目次!$A$5:$P$36,4))</f>
        <v/>
      </c>
      <c r="AM53" s="21" t="str">
        <f>IF(AF53="","",VLOOKUP(AF53,目次!$A$5:$P$36,11))</f>
        <v/>
      </c>
      <c r="AN53" s="21" t="str">
        <f>IF(AG53="","",VLOOKUP(AG53,目次!$A$5:$P$36,5))</f>
        <v>18～19</v>
      </c>
      <c r="AO53" s="21" t="str">
        <f>IF(AG53="","",VLOOKUP(AG53,目次!$A$5:$P$36,11))</f>
        <v>40～43</v>
      </c>
      <c r="AP53" s="21" t="str">
        <f>IF(AH53="","",VLOOKUP(AH53,目次!$A$5:$P$36,6))</f>
        <v/>
      </c>
      <c r="AQ53" s="21" t="str">
        <f>IF(AH53="","",VLOOKUP(AH53,目次!$A$5:$P$36,11))</f>
        <v/>
      </c>
      <c r="AR53" s="21" t="str">
        <f>IF(AI53="","",VLOOKUP(AI53,目次!$A$5:$P$36,7))</f>
        <v/>
      </c>
      <c r="AS53" s="21" t="str">
        <f>IF(AI53="","",VLOOKUP(AI53,目次!$A$5:$P$36,12))</f>
        <v/>
      </c>
      <c r="AT53" s="44" t="str">
        <f t="shared" si="16"/>
        <v/>
      </c>
      <c r="AU53" s="44" t="str">
        <f t="shared" si="16"/>
        <v/>
      </c>
      <c r="AV53" s="44" t="str">
        <f t="shared" si="16"/>
        <v/>
      </c>
      <c r="AW53" s="44" t="str">
        <f t="shared" si="16"/>
        <v/>
      </c>
      <c r="AX53" s="44" t="str">
        <f t="shared" si="16"/>
        <v>18～19</v>
      </c>
      <c r="AY53" s="44" t="str">
        <f t="shared" si="15"/>
        <v>40～43</v>
      </c>
      <c r="AZ53" s="44" t="str">
        <f t="shared" si="15"/>
        <v>18～19</v>
      </c>
      <c r="BA53" s="44" t="str">
        <f t="shared" si="15"/>
        <v>40～43</v>
      </c>
      <c r="BB53" s="44" t="str">
        <f t="shared" si="15"/>
        <v/>
      </c>
      <c r="BC53" s="44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0"/>
      <c r="AD54" s="41" t="str">
        <f t="shared" si="12"/>
        <v>理科</v>
      </c>
      <c r="AE54" s="21" t="str">
        <f>IF($AD54=AE$10,COUNTIF($AD$11:$AD54,AE$10)+U$19,"")</f>
        <v/>
      </c>
      <c r="AF54" s="21" t="str">
        <f>IF($AD54=AF$10,COUNTIF($AD$11:$AD54,AF$10)+V$19,"")</f>
        <v/>
      </c>
      <c r="AG54" s="21" t="str">
        <f>IF($AD54=AG$10,COUNTIF($AD$11:$AD54,AG$10)+W$19,"")</f>
        <v/>
      </c>
      <c r="AH54" s="21">
        <f>IF($AD54=AH$10,COUNTIF($AD$11:$AD54,AH$10)+X$19,"")</f>
        <v>9</v>
      </c>
      <c r="AI54" s="21" t="str">
        <f>IF($AD54=AI$10,COUNTIF($AD$11:$AD54,AI$10)+Y$19,"")</f>
        <v/>
      </c>
      <c r="AJ54" s="21" t="str">
        <f>IF(AE54="","",VLOOKUP(AE54,目次!$A$5:$P$36,3))</f>
        <v/>
      </c>
      <c r="AK54" s="21" t="str">
        <f>IF(AE54="","",VLOOKUP(AE54,目次!$A$5:$P$36,11))</f>
        <v/>
      </c>
      <c r="AL54" s="21" t="str">
        <f>IF(AF54="","",VLOOKUP(AF54,目次!$A$5:$P$36,4))</f>
        <v/>
      </c>
      <c r="AM54" s="21" t="str">
        <f>IF(AF54="","",VLOOKUP(AF54,目次!$A$5:$P$36,11))</f>
        <v/>
      </c>
      <c r="AN54" s="21" t="str">
        <f>IF(AG54="","",VLOOKUP(AG54,目次!$A$5:$P$36,5))</f>
        <v/>
      </c>
      <c r="AO54" s="21" t="str">
        <f>IF(AG54="","",VLOOKUP(AG54,目次!$A$5:$P$36,11))</f>
        <v/>
      </c>
      <c r="AP54" s="21" t="str">
        <f>IF(AH54="","",VLOOKUP(AH54,目次!$A$5:$P$36,6))</f>
        <v>18～19</v>
      </c>
      <c r="AQ54" s="21" t="str">
        <f>IF(AH54="","",VLOOKUP(AH54,目次!$A$5:$P$36,11))</f>
        <v>40～43</v>
      </c>
      <c r="AR54" s="21" t="str">
        <f>IF(AI54="","",VLOOKUP(AI54,目次!$A$5:$P$36,7))</f>
        <v/>
      </c>
      <c r="AS54" s="21" t="str">
        <f>IF(AI54="","",VLOOKUP(AI54,目次!$A$5:$P$36,12))</f>
        <v/>
      </c>
      <c r="AT54" s="44" t="str">
        <f t="shared" si="16"/>
        <v/>
      </c>
      <c r="AU54" s="44" t="str">
        <f t="shared" si="16"/>
        <v/>
      </c>
      <c r="AV54" s="44" t="str">
        <f t="shared" si="16"/>
        <v/>
      </c>
      <c r="AW54" s="44" t="str">
        <f t="shared" si="16"/>
        <v/>
      </c>
      <c r="AX54" s="44" t="str">
        <f t="shared" si="16"/>
        <v/>
      </c>
      <c r="AY54" s="44" t="str">
        <f t="shared" si="15"/>
        <v/>
      </c>
      <c r="AZ54" s="44" t="str">
        <f t="shared" si="15"/>
        <v>18～19</v>
      </c>
      <c r="BA54" s="44" t="str">
        <f t="shared" si="15"/>
        <v>40～43</v>
      </c>
      <c r="BB54" s="44" t="str">
        <f t="shared" si="15"/>
        <v>18～19</v>
      </c>
      <c r="BC54" s="44" t="str">
        <f t="shared" si="15"/>
        <v>38～41</v>
      </c>
    </row>
    <row r="55" spans="27:55" ht="18.95" customHeight="1">
      <c r="AA55" s="9">
        <v>45</v>
      </c>
      <c r="AB55" s="27" t="str">
        <f>V15</f>
        <v>英語</v>
      </c>
      <c r="AC55" s="60"/>
      <c r="AD55" s="41" t="str">
        <f t="shared" si="12"/>
        <v>英語</v>
      </c>
      <c r="AE55" s="21" t="str">
        <f>IF($AD55=AE$10,COUNTIF($AD$11:$AD55,AE$10)+U$19,"")</f>
        <v/>
      </c>
      <c r="AF55" s="21" t="str">
        <f>IF($AD55=AF$10,COUNTIF($AD$11:$AD55,AF$10)+V$19,"")</f>
        <v/>
      </c>
      <c r="AG55" s="21" t="str">
        <f>IF($AD55=AG$10,COUNTIF($AD$11:$AD55,AG$10)+W$19,"")</f>
        <v/>
      </c>
      <c r="AH55" s="21" t="str">
        <f>IF($AD55=AH$10,COUNTIF($AD$11:$AD55,AH$10)+X$19,"")</f>
        <v/>
      </c>
      <c r="AI55" s="21">
        <f>IF($AD55=AI$10,COUNTIF($AD$11:$AD55,AI$10)+Y$19,"")</f>
        <v>9</v>
      </c>
      <c r="AJ55" s="21" t="str">
        <f>IF(AE55="","",VLOOKUP(AE55,目次!$A$5:$P$36,3))</f>
        <v/>
      </c>
      <c r="AK55" s="21" t="str">
        <f>IF(AE55="","",VLOOKUP(AE55,目次!$A$5:$P$36,11))</f>
        <v/>
      </c>
      <c r="AL55" s="21" t="str">
        <f>IF(AF55="","",VLOOKUP(AF55,目次!$A$5:$P$36,4))</f>
        <v/>
      </c>
      <c r="AM55" s="21" t="str">
        <f>IF(AF55="","",VLOOKUP(AF55,目次!$A$5:$P$36,11))</f>
        <v/>
      </c>
      <c r="AN55" s="21" t="str">
        <f>IF(AG55="","",VLOOKUP(AG55,目次!$A$5:$P$36,5))</f>
        <v/>
      </c>
      <c r="AO55" s="21" t="str">
        <f>IF(AG55="","",VLOOKUP(AG55,目次!$A$5:$P$36,11))</f>
        <v/>
      </c>
      <c r="AP55" s="21" t="str">
        <f>IF(AH55="","",VLOOKUP(AH55,目次!$A$5:$P$36,6))</f>
        <v/>
      </c>
      <c r="AQ55" s="21" t="str">
        <f>IF(AH55="","",VLOOKUP(AH55,目次!$A$5:$P$36,11))</f>
        <v/>
      </c>
      <c r="AR55" s="21" t="str">
        <f>IF(AI55="","",VLOOKUP(AI55,目次!$A$5:$P$36,7))</f>
        <v>18～19</v>
      </c>
      <c r="AS55" s="21" t="str">
        <f>IF(AI55="","",VLOOKUP(AI55,目次!$A$5:$P$36,12))</f>
        <v>38～41</v>
      </c>
      <c r="AT55" s="44" t="str">
        <f t="shared" si="16"/>
        <v>20～21</v>
      </c>
      <c r="AU55" s="44" t="str">
        <f t="shared" si="16"/>
        <v>44～47</v>
      </c>
      <c r="AV55" s="44" t="str">
        <f t="shared" si="16"/>
        <v/>
      </c>
      <c r="AW55" s="44" t="str">
        <f t="shared" si="16"/>
        <v/>
      </c>
      <c r="AX55" s="44" t="str">
        <f t="shared" si="16"/>
        <v/>
      </c>
      <c r="AY55" s="44" t="str">
        <f t="shared" si="15"/>
        <v/>
      </c>
      <c r="AZ55" s="44" t="str">
        <f t="shared" si="15"/>
        <v/>
      </c>
      <c r="BA55" s="44" t="str">
        <f t="shared" si="15"/>
        <v/>
      </c>
      <c r="BB55" s="44" t="str">
        <f t="shared" si="15"/>
        <v>18～19</v>
      </c>
      <c r="BC55" s="44" t="str">
        <f t="shared" si="15"/>
        <v>38～41</v>
      </c>
    </row>
    <row r="56" spans="27:55" ht="18.95" customHeight="1">
      <c r="AA56" s="9">
        <v>46</v>
      </c>
      <c r="AB56" s="27" t="str">
        <f>V11</f>
        <v>国語</v>
      </c>
      <c r="AC56" s="60"/>
      <c r="AD56" s="41" t="str">
        <f t="shared" si="12"/>
        <v>国語</v>
      </c>
      <c r="AE56" s="21">
        <f>IF($AD56=AE$10,COUNTIF($AD$11:$AD56,AE$10)+U$19,"")</f>
        <v>10</v>
      </c>
      <c r="AF56" s="21" t="str">
        <f>IF($AD56=AF$10,COUNTIF($AD$11:$AD56,AF$10)+V$19,"")</f>
        <v/>
      </c>
      <c r="AG56" s="21" t="str">
        <f>IF($AD56=AG$10,COUNTIF($AD$11:$AD56,AG$10)+W$19,"")</f>
        <v/>
      </c>
      <c r="AH56" s="21" t="str">
        <f>IF($AD56=AH$10,COUNTIF($AD$11:$AD56,AH$10)+X$19,"")</f>
        <v/>
      </c>
      <c r="AI56" s="21" t="str">
        <f>IF($AD56=AI$10,COUNTIF($AD$11:$AD56,AI$10)+Y$19,"")</f>
        <v/>
      </c>
      <c r="AJ56" s="21" t="str">
        <f>IF(AE56="","",VLOOKUP(AE56,目次!$A$5:$P$36,3))</f>
        <v>20～21</v>
      </c>
      <c r="AK56" s="21" t="str">
        <f>IF(AE56="","",VLOOKUP(AE56,目次!$A$5:$P$36,11))</f>
        <v>44～47</v>
      </c>
      <c r="AL56" s="21" t="str">
        <f>IF(AF56="","",VLOOKUP(AF56,目次!$A$5:$P$36,4))</f>
        <v/>
      </c>
      <c r="AM56" s="21" t="str">
        <f>IF(AF56="","",VLOOKUP(AF56,目次!$A$5:$P$36,11))</f>
        <v/>
      </c>
      <c r="AN56" s="21" t="str">
        <f>IF(AG56="","",VLOOKUP(AG56,目次!$A$5:$P$36,5))</f>
        <v/>
      </c>
      <c r="AO56" s="21" t="str">
        <f>IF(AG56="","",VLOOKUP(AG56,目次!$A$5:$P$36,11))</f>
        <v/>
      </c>
      <c r="AP56" s="21" t="str">
        <f>IF(AH56="","",VLOOKUP(AH56,目次!$A$5:$P$36,6))</f>
        <v/>
      </c>
      <c r="AQ56" s="21" t="str">
        <f>IF(AH56="","",VLOOKUP(AH56,目次!$A$5:$P$36,11))</f>
        <v/>
      </c>
      <c r="AR56" s="21" t="str">
        <f>IF(AI56="","",VLOOKUP(AI56,目次!$A$5:$P$36,7))</f>
        <v/>
      </c>
      <c r="AS56" s="21" t="str">
        <f>IF(AI56="","",VLOOKUP(AI56,目次!$A$5:$P$36,12))</f>
        <v/>
      </c>
      <c r="AT56" s="44" t="str">
        <f t="shared" si="16"/>
        <v>20～21</v>
      </c>
      <c r="AU56" s="44" t="str">
        <f t="shared" si="16"/>
        <v>44～47</v>
      </c>
      <c r="AV56" s="44" t="str">
        <f t="shared" si="16"/>
        <v>24～25</v>
      </c>
      <c r="AW56" s="44" t="str">
        <f t="shared" si="16"/>
        <v>44～47</v>
      </c>
      <c r="AX56" s="44" t="str">
        <f t="shared" si="16"/>
        <v/>
      </c>
      <c r="AY56" s="44" t="str">
        <f t="shared" si="15"/>
        <v/>
      </c>
      <c r="AZ56" s="44" t="str">
        <f t="shared" si="15"/>
        <v/>
      </c>
      <c r="BA56" s="44" t="str">
        <f t="shared" si="15"/>
        <v/>
      </c>
      <c r="BB56" s="44" t="str">
        <f t="shared" si="15"/>
        <v/>
      </c>
      <c r="BC56" s="44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0"/>
      <c r="AD57" s="41" t="str">
        <f t="shared" si="12"/>
        <v>社会</v>
      </c>
      <c r="AE57" s="21" t="str">
        <f>IF($AD57=AE$10,COUNTIF($AD$11:$AD57,AE$10)+U$19,"")</f>
        <v/>
      </c>
      <c r="AF57" s="21">
        <f>IF($AD57=AF$10,COUNTIF($AD$11:$AD57,AF$10)+V$19,"")</f>
        <v>10</v>
      </c>
      <c r="AG57" s="21" t="str">
        <f>IF($AD57=AG$10,COUNTIF($AD$11:$AD57,AG$10)+W$19,"")</f>
        <v/>
      </c>
      <c r="AH57" s="21" t="str">
        <f>IF($AD57=AH$10,COUNTIF($AD$11:$AD57,AH$10)+X$19,"")</f>
        <v/>
      </c>
      <c r="AI57" s="21" t="str">
        <f>IF($AD57=AI$10,COUNTIF($AD$11:$AD57,AI$10)+Y$19,"")</f>
        <v/>
      </c>
      <c r="AJ57" s="21" t="str">
        <f>IF(AE57="","",VLOOKUP(AE57,目次!$A$5:$P$36,3))</f>
        <v/>
      </c>
      <c r="AK57" s="21" t="str">
        <f>IF(AE57="","",VLOOKUP(AE57,目次!$A$5:$P$36,11))</f>
        <v/>
      </c>
      <c r="AL57" s="21" t="str">
        <f>IF(AF57="","",VLOOKUP(AF57,目次!$A$5:$P$36,4))</f>
        <v>24～25</v>
      </c>
      <c r="AM57" s="21" t="str">
        <f>IF(AF57="","",VLOOKUP(AF57,目次!$A$5:$P$36,11))</f>
        <v>44～47</v>
      </c>
      <c r="AN57" s="21" t="str">
        <f>IF(AG57="","",VLOOKUP(AG57,目次!$A$5:$P$36,5))</f>
        <v/>
      </c>
      <c r="AO57" s="21" t="str">
        <f>IF(AG57="","",VLOOKUP(AG57,目次!$A$5:$P$36,11))</f>
        <v/>
      </c>
      <c r="AP57" s="21" t="str">
        <f>IF(AH57="","",VLOOKUP(AH57,目次!$A$5:$P$36,6))</f>
        <v/>
      </c>
      <c r="AQ57" s="21" t="str">
        <f>IF(AH57="","",VLOOKUP(AH57,目次!$A$5:$P$36,11))</f>
        <v/>
      </c>
      <c r="AR57" s="21" t="str">
        <f>IF(AI57="","",VLOOKUP(AI57,目次!$A$5:$P$36,7))</f>
        <v/>
      </c>
      <c r="AS57" s="21" t="str">
        <f>IF(AI57="","",VLOOKUP(AI57,目次!$A$5:$P$36,12))</f>
        <v/>
      </c>
      <c r="AT57" s="44" t="str">
        <f t="shared" si="16"/>
        <v/>
      </c>
      <c r="AU57" s="44" t="str">
        <f t="shared" si="16"/>
        <v/>
      </c>
      <c r="AV57" s="44" t="str">
        <f t="shared" si="16"/>
        <v>24～25</v>
      </c>
      <c r="AW57" s="44" t="str">
        <f t="shared" si="16"/>
        <v>44～47</v>
      </c>
      <c r="AX57" s="44" t="str">
        <f t="shared" si="16"/>
        <v>20～21</v>
      </c>
      <c r="AY57" s="44" t="str">
        <f t="shared" si="15"/>
        <v>44～47</v>
      </c>
      <c r="AZ57" s="44" t="str">
        <f t="shared" si="15"/>
        <v/>
      </c>
      <c r="BA57" s="44" t="str">
        <f t="shared" si="15"/>
        <v/>
      </c>
      <c r="BB57" s="44" t="str">
        <f t="shared" si="15"/>
        <v/>
      </c>
      <c r="BC57" s="44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0"/>
      <c r="AD58" s="41" t="str">
        <f t="shared" si="12"/>
        <v>数学</v>
      </c>
      <c r="AE58" s="21" t="str">
        <f>IF($AD58=AE$10,COUNTIF($AD$11:$AD58,AE$10)+U$19,"")</f>
        <v/>
      </c>
      <c r="AF58" s="21" t="str">
        <f>IF($AD58=AF$10,COUNTIF($AD$11:$AD58,AF$10)+V$19,"")</f>
        <v/>
      </c>
      <c r="AG58" s="21">
        <f>IF($AD58=AG$10,COUNTIF($AD$11:$AD58,AG$10)+W$19,"")</f>
        <v>10</v>
      </c>
      <c r="AH58" s="21" t="str">
        <f>IF($AD58=AH$10,COUNTIF($AD$11:$AD58,AH$10)+X$19,"")</f>
        <v/>
      </c>
      <c r="AI58" s="21" t="str">
        <f>IF($AD58=AI$10,COUNTIF($AD$11:$AD58,AI$10)+Y$19,"")</f>
        <v/>
      </c>
      <c r="AJ58" s="21" t="str">
        <f>IF(AE58="","",VLOOKUP(AE58,目次!$A$5:$P$36,3))</f>
        <v/>
      </c>
      <c r="AK58" s="21" t="str">
        <f>IF(AE58="","",VLOOKUP(AE58,目次!$A$5:$P$36,11))</f>
        <v/>
      </c>
      <c r="AL58" s="21" t="str">
        <f>IF(AF58="","",VLOOKUP(AF58,目次!$A$5:$P$36,4))</f>
        <v/>
      </c>
      <c r="AM58" s="21" t="str">
        <f>IF(AF58="","",VLOOKUP(AF58,目次!$A$5:$P$36,11))</f>
        <v/>
      </c>
      <c r="AN58" s="21" t="str">
        <f>IF(AG58="","",VLOOKUP(AG58,目次!$A$5:$P$36,5))</f>
        <v>20～21</v>
      </c>
      <c r="AO58" s="21" t="str">
        <f>IF(AG58="","",VLOOKUP(AG58,目次!$A$5:$P$36,11))</f>
        <v>44～47</v>
      </c>
      <c r="AP58" s="21" t="str">
        <f>IF(AH58="","",VLOOKUP(AH58,目次!$A$5:$P$36,6))</f>
        <v/>
      </c>
      <c r="AQ58" s="21" t="str">
        <f>IF(AH58="","",VLOOKUP(AH58,目次!$A$5:$P$36,11))</f>
        <v/>
      </c>
      <c r="AR58" s="21" t="str">
        <f>IF(AI58="","",VLOOKUP(AI58,目次!$A$5:$P$36,7))</f>
        <v/>
      </c>
      <c r="AS58" s="21" t="str">
        <f>IF(AI58="","",VLOOKUP(AI58,目次!$A$5:$P$36,12))</f>
        <v/>
      </c>
      <c r="AT58" s="44" t="str">
        <f t="shared" si="16"/>
        <v/>
      </c>
      <c r="AU58" s="44" t="str">
        <f t="shared" si="16"/>
        <v/>
      </c>
      <c r="AV58" s="44" t="str">
        <f t="shared" si="16"/>
        <v/>
      </c>
      <c r="AW58" s="44" t="str">
        <f t="shared" si="16"/>
        <v/>
      </c>
      <c r="AX58" s="44" t="str">
        <f t="shared" si="16"/>
        <v>20～21</v>
      </c>
      <c r="AY58" s="44" t="str">
        <f t="shared" si="15"/>
        <v>44～47</v>
      </c>
      <c r="AZ58" s="44" t="str">
        <f t="shared" si="15"/>
        <v>20～21</v>
      </c>
      <c r="BA58" s="44" t="str">
        <f t="shared" si="15"/>
        <v>44～47</v>
      </c>
      <c r="BB58" s="44" t="str">
        <f t="shared" si="15"/>
        <v/>
      </c>
      <c r="BC58" s="44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0"/>
      <c r="AD59" s="41" t="str">
        <f t="shared" si="12"/>
        <v>理科</v>
      </c>
      <c r="AE59" s="21" t="str">
        <f>IF($AD59=AE$10,COUNTIF($AD$11:$AD59,AE$10)+U$19,"")</f>
        <v/>
      </c>
      <c r="AF59" s="21" t="str">
        <f>IF($AD59=AF$10,COUNTIF($AD$11:$AD59,AF$10)+V$19,"")</f>
        <v/>
      </c>
      <c r="AG59" s="21" t="str">
        <f>IF($AD59=AG$10,COUNTIF($AD$11:$AD59,AG$10)+W$19,"")</f>
        <v/>
      </c>
      <c r="AH59" s="21">
        <f>IF($AD59=AH$10,COUNTIF($AD$11:$AD59,AH$10)+X$19,"")</f>
        <v>10</v>
      </c>
      <c r="AI59" s="21" t="str">
        <f>IF($AD59=AI$10,COUNTIF($AD$11:$AD59,AI$10)+Y$19,"")</f>
        <v/>
      </c>
      <c r="AJ59" s="21" t="str">
        <f>IF(AE59="","",VLOOKUP(AE59,目次!$A$5:$P$36,3))</f>
        <v/>
      </c>
      <c r="AK59" s="21" t="str">
        <f>IF(AE59="","",VLOOKUP(AE59,目次!$A$5:$P$36,11))</f>
        <v/>
      </c>
      <c r="AL59" s="21" t="str">
        <f>IF(AF59="","",VLOOKUP(AF59,目次!$A$5:$P$36,4))</f>
        <v/>
      </c>
      <c r="AM59" s="21" t="str">
        <f>IF(AF59="","",VLOOKUP(AF59,目次!$A$5:$P$36,11))</f>
        <v/>
      </c>
      <c r="AN59" s="21" t="str">
        <f>IF(AG59="","",VLOOKUP(AG59,目次!$A$5:$P$36,5))</f>
        <v/>
      </c>
      <c r="AO59" s="21" t="str">
        <f>IF(AG59="","",VLOOKUP(AG59,目次!$A$5:$P$36,11))</f>
        <v/>
      </c>
      <c r="AP59" s="21" t="str">
        <f>IF(AH59="","",VLOOKUP(AH59,目次!$A$5:$P$36,6))</f>
        <v>20～21</v>
      </c>
      <c r="AQ59" s="21" t="str">
        <f>IF(AH59="","",VLOOKUP(AH59,目次!$A$5:$P$36,11))</f>
        <v>44～47</v>
      </c>
      <c r="AR59" s="21" t="str">
        <f>IF(AI59="","",VLOOKUP(AI59,目次!$A$5:$P$36,7))</f>
        <v/>
      </c>
      <c r="AS59" s="21" t="str">
        <f>IF(AI59="","",VLOOKUP(AI59,目次!$A$5:$P$36,12))</f>
        <v/>
      </c>
      <c r="AT59" s="44" t="str">
        <f t="shared" si="16"/>
        <v/>
      </c>
      <c r="AU59" s="44" t="str">
        <f t="shared" si="16"/>
        <v/>
      </c>
      <c r="AV59" s="44" t="str">
        <f t="shared" si="16"/>
        <v/>
      </c>
      <c r="AW59" s="44" t="str">
        <f t="shared" si="16"/>
        <v/>
      </c>
      <c r="AX59" s="44" t="str">
        <f t="shared" si="16"/>
        <v/>
      </c>
      <c r="AY59" s="44" t="str">
        <f t="shared" si="15"/>
        <v/>
      </c>
      <c r="AZ59" s="44" t="str">
        <f t="shared" si="15"/>
        <v>20～21</v>
      </c>
      <c r="BA59" s="44" t="str">
        <f t="shared" si="15"/>
        <v>44～47</v>
      </c>
      <c r="BB59" s="44" t="str">
        <f t="shared" si="15"/>
        <v>20～21</v>
      </c>
      <c r="BC59" s="44" t="str">
        <f t="shared" si="15"/>
        <v>42～45</v>
      </c>
    </row>
    <row r="60" spans="27:55" ht="18.95" customHeight="1">
      <c r="AA60" s="9">
        <v>50</v>
      </c>
      <c r="AB60" s="27" t="str">
        <f>V15</f>
        <v>英語</v>
      </c>
      <c r="AC60" s="60"/>
      <c r="AD60" s="41" t="str">
        <f t="shared" si="12"/>
        <v>英語</v>
      </c>
      <c r="AE60" s="21" t="str">
        <f>IF($AD60=AE$10,COUNTIF($AD$11:$AD60,AE$10)+U$19,"")</f>
        <v/>
      </c>
      <c r="AF60" s="21" t="str">
        <f>IF($AD60=AF$10,COUNTIF($AD$11:$AD60,AF$10)+V$19,"")</f>
        <v/>
      </c>
      <c r="AG60" s="21" t="str">
        <f>IF($AD60=AG$10,COUNTIF($AD$11:$AD60,AG$10)+W$19,"")</f>
        <v/>
      </c>
      <c r="AH60" s="21" t="str">
        <f>IF($AD60=AH$10,COUNTIF($AD$11:$AD60,AH$10)+X$19,"")</f>
        <v/>
      </c>
      <c r="AI60" s="21">
        <f>IF($AD60=AI$10,COUNTIF($AD$11:$AD60,AI$10)+Y$19,"")</f>
        <v>10</v>
      </c>
      <c r="AJ60" s="21" t="str">
        <f>IF(AE60="","",VLOOKUP(AE60,目次!$A$5:$P$36,3))</f>
        <v/>
      </c>
      <c r="AK60" s="21" t="str">
        <f>IF(AE60="","",VLOOKUP(AE60,目次!$A$5:$P$36,11))</f>
        <v/>
      </c>
      <c r="AL60" s="21" t="str">
        <f>IF(AF60="","",VLOOKUP(AF60,目次!$A$5:$P$36,4))</f>
        <v/>
      </c>
      <c r="AM60" s="21" t="str">
        <f>IF(AF60="","",VLOOKUP(AF60,目次!$A$5:$P$36,11))</f>
        <v/>
      </c>
      <c r="AN60" s="21" t="str">
        <f>IF(AG60="","",VLOOKUP(AG60,目次!$A$5:$P$36,5))</f>
        <v/>
      </c>
      <c r="AO60" s="21" t="str">
        <f>IF(AG60="","",VLOOKUP(AG60,目次!$A$5:$P$36,11))</f>
        <v/>
      </c>
      <c r="AP60" s="21" t="str">
        <f>IF(AH60="","",VLOOKUP(AH60,目次!$A$5:$P$36,6))</f>
        <v/>
      </c>
      <c r="AQ60" s="21" t="str">
        <f>IF(AH60="","",VLOOKUP(AH60,目次!$A$5:$P$36,11))</f>
        <v/>
      </c>
      <c r="AR60" s="21" t="str">
        <f>IF(AI60="","",VLOOKUP(AI60,目次!$A$5:$P$36,7))</f>
        <v>20～21</v>
      </c>
      <c r="AS60" s="21" t="str">
        <f>IF(AI60="","",VLOOKUP(AI60,目次!$A$5:$P$36,12))</f>
        <v>42～45</v>
      </c>
      <c r="AT60" s="44" t="str">
        <f t="shared" si="16"/>
        <v>22～23</v>
      </c>
      <c r="AU60" s="44" t="str">
        <f t="shared" si="16"/>
        <v>48～51</v>
      </c>
      <c r="AV60" s="44" t="str">
        <f t="shared" si="16"/>
        <v/>
      </c>
      <c r="AW60" s="44" t="str">
        <f t="shared" si="16"/>
        <v/>
      </c>
      <c r="AX60" s="44" t="str">
        <f t="shared" si="16"/>
        <v/>
      </c>
      <c r="AY60" s="44" t="str">
        <f t="shared" si="15"/>
        <v/>
      </c>
      <c r="AZ60" s="44" t="str">
        <f t="shared" si="15"/>
        <v/>
      </c>
      <c r="BA60" s="44" t="str">
        <f t="shared" si="15"/>
        <v/>
      </c>
      <c r="BB60" s="44" t="str">
        <f t="shared" si="15"/>
        <v>20～21</v>
      </c>
      <c r="BC60" s="44" t="str">
        <f t="shared" si="15"/>
        <v>42～45</v>
      </c>
    </row>
    <row r="61" spans="27:55" ht="18.95" customHeight="1">
      <c r="AA61" s="9">
        <v>51</v>
      </c>
      <c r="AB61" s="27" t="str">
        <f>V11</f>
        <v>国語</v>
      </c>
      <c r="AC61" s="60"/>
      <c r="AD61" s="41" t="str">
        <f t="shared" si="12"/>
        <v>国語</v>
      </c>
      <c r="AE61" s="21">
        <f>IF($AD61=AE$10,COUNTIF($AD$11:$AD61,AE$10)+U$19,"")</f>
        <v>11</v>
      </c>
      <c r="AF61" s="21" t="str">
        <f>IF($AD61=AF$10,COUNTIF($AD$11:$AD61,AF$10)+V$19,"")</f>
        <v/>
      </c>
      <c r="AG61" s="21" t="str">
        <f>IF($AD61=AG$10,COUNTIF($AD$11:$AD61,AG$10)+W$19,"")</f>
        <v/>
      </c>
      <c r="AH61" s="21" t="str">
        <f>IF($AD61=AH$10,COUNTIF($AD$11:$AD61,AH$10)+X$19,"")</f>
        <v/>
      </c>
      <c r="AI61" s="21" t="str">
        <f>IF($AD61=AI$10,COUNTIF($AD$11:$AD61,AI$10)+Y$19,"")</f>
        <v/>
      </c>
      <c r="AJ61" s="21" t="str">
        <f>IF(AE61="","",VLOOKUP(AE61,目次!$A$5:$P$36,3))</f>
        <v>22～23</v>
      </c>
      <c r="AK61" s="21" t="str">
        <f>IF(AE61="","",VLOOKUP(AE61,目次!$A$5:$P$36,11))</f>
        <v>48～51</v>
      </c>
      <c r="AL61" s="21" t="str">
        <f>IF(AF61="","",VLOOKUP(AF61,目次!$A$5:$P$36,4))</f>
        <v/>
      </c>
      <c r="AM61" s="21" t="str">
        <f>IF(AF61="","",VLOOKUP(AF61,目次!$A$5:$P$36,11))</f>
        <v/>
      </c>
      <c r="AN61" s="21" t="str">
        <f>IF(AG61="","",VLOOKUP(AG61,目次!$A$5:$P$36,5))</f>
        <v/>
      </c>
      <c r="AO61" s="21" t="str">
        <f>IF(AG61="","",VLOOKUP(AG61,目次!$A$5:$P$36,11))</f>
        <v/>
      </c>
      <c r="AP61" s="21" t="str">
        <f>IF(AH61="","",VLOOKUP(AH61,目次!$A$5:$P$36,6))</f>
        <v/>
      </c>
      <c r="AQ61" s="21" t="str">
        <f>IF(AH61="","",VLOOKUP(AH61,目次!$A$5:$P$36,11))</f>
        <v/>
      </c>
      <c r="AR61" s="21" t="str">
        <f>IF(AI61="","",VLOOKUP(AI61,目次!$A$5:$P$36,7))</f>
        <v/>
      </c>
      <c r="AS61" s="21" t="str">
        <f>IF(AI61="","",VLOOKUP(AI61,目次!$A$5:$P$36,12))</f>
        <v/>
      </c>
      <c r="AT61" s="44" t="str">
        <f t="shared" si="16"/>
        <v>22～23</v>
      </c>
      <c r="AU61" s="44" t="str">
        <f t="shared" si="16"/>
        <v>48～51</v>
      </c>
      <c r="AV61" s="44" t="str">
        <f t="shared" si="16"/>
        <v>26～27</v>
      </c>
      <c r="AW61" s="44" t="str">
        <f t="shared" si="16"/>
        <v>48～51</v>
      </c>
      <c r="AX61" s="44" t="str">
        <f t="shared" si="16"/>
        <v/>
      </c>
      <c r="AY61" s="44" t="str">
        <f t="shared" si="15"/>
        <v/>
      </c>
      <c r="AZ61" s="44" t="str">
        <f t="shared" si="15"/>
        <v/>
      </c>
      <c r="BA61" s="44" t="str">
        <f t="shared" si="15"/>
        <v/>
      </c>
      <c r="BB61" s="44" t="str">
        <f t="shared" si="15"/>
        <v/>
      </c>
      <c r="BC61" s="44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0"/>
      <c r="AD62" s="41" t="str">
        <f t="shared" si="12"/>
        <v>社会</v>
      </c>
      <c r="AE62" s="21" t="str">
        <f>IF($AD62=AE$10,COUNTIF($AD$11:$AD62,AE$10)+U$19,"")</f>
        <v/>
      </c>
      <c r="AF62" s="21">
        <f>IF($AD62=AF$10,COUNTIF($AD$11:$AD62,AF$10)+V$19,"")</f>
        <v>11</v>
      </c>
      <c r="AG62" s="21" t="str">
        <f>IF($AD62=AG$10,COUNTIF($AD$11:$AD62,AG$10)+W$19,"")</f>
        <v/>
      </c>
      <c r="AH62" s="21" t="str">
        <f>IF($AD62=AH$10,COUNTIF($AD$11:$AD62,AH$10)+X$19,"")</f>
        <v/>
      </c>
      <c r="AI62" s="21" t="str">
        <f>IF($AD62=AI$10,COUNTIF($AD$11:$AD62,AI$10)+Y$19,"")</f>
        <v/>
      </c>
      <c r="AJ62" s="21" t="str">
        <f>IF(AE62="","",VLOOKUP(AE62,目次!$A$5:$P$36,3))</f>
        <v/>
      </c>
      <c r="AK62" s="21" t="str">
        <f>IF(AE62="","",VLOOKUP(AE62,目次!$A$5:$P$36,11))</f>
        <v/>
      </c>
      <c r="AL62" s="21" t="str">
        <f>IF(AF62="","",VLOOKUP(AF62,目次!$A$5:$P$36,4))</f>
        <v>26～27</v>
      </c>
      <c r="AM62" s="21" t="str">
        <f>IF(AF62="","",VLOOKUP(AF62,目次!$A$5:$P$36,11))</f>
        <v>48～51</v>
      </c>
      <c r="AN62" s="21" t="str">
        <f>IF(AG62="","",VLOOKUP(AG62,目次!$A$5:$P$36,5))</f>
        <v/>
      </c>
      <c r="AO62" s="21" t="str">
        <f>IF(AG62="","",VLOOKUP(AG62,目次!$A$5:$P$36,11))</f>
        <v/>
      </c>
      <c r="AP62" s="21" t="str">
        <f>IF(AH62="","",VLOOKUP(AH62,目次!$A$5:$P$36,6))</f>
        <v/>
      </c>
      <c r="AQ62" s="21" t="str">
        <f>IF(AH62="","",VLOOKUP(AH62,目次!$A$5:$P$36,11))</f>
        <v/>
      </c>
      <c r="AR62" s="21" t="str">
        <f>IF(AI62="","",VLOOKUP(AI62,目次!$A$5:$P$36,7))</f>
        <v/>
      </c>
      <c r="AS62" s="21" t="str">
        <f>IF(AI62="","",VLOOKUP(AI62,目次!$A$5:$P$36,12))</f>
        <v/>
      </c>
      <c r="AT62" s="44" t="str">
        <f t="shared" si="16"/>
        <v/>
      </c>
      <c r="AU62" s="44" t="str">
        <f t="shared" si="16"/>
        <v/>
      </c>
      <c r="AV62" s="44" t="str">
        <f t="shared" si="16"/>
        <v>26～27</v>
      </c>
      <c r="AW62" s="44" t="str">
        <f t="shared" si="16"/>
        <v>48～51</v>
      </c>
      <c r="AX62" s="44" t="str">
        <f t="shared" si="16"/>
        <v>22～23</v>
      </c>
      <c r="AY62" s="44" t="str">
        <f t="shared" si="15"/>
        <v>48～51</v>
      </c>
      <c r="AZ62" s="44" t="str">
        <f t="shared" si="15"/>
        <v/>
      </c>
      <c r="BA62" s="44" t="str">
        <f t="shared" si="15"/>
        <v/>
      </c>
      <c r="BB62" s="44" t="str">
        <f t="shared" si="15"/>
        <v/>
      </c>
      <c r="BC62" s="44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0"/>
      <c r="AD63" s="41" t="str">
        <f t="shared" si="12"/>
        <v>数学</v>
      </c>
      <c r="AE63" s="21" t="str">
        <f>IF($AD63=AE$10,COUNTIF($AD$11:$AD63,AE$10)+U$19,"")</f>
        <v/>
      </c>
      <c r="AF63" s="21" t="str">
        <f>IF($AD63=AF$10,COUNTIF($AD$11:$AD63,AF$10)+V$19,"")</f>
        <v/>
      </c>
      <c r="AG63" s="21">
        <f>IF($AD63=AG$10,COUNTIF($AD$11:$AD63,AG$10)+W$19,"")</f>
        <v>11</v>
      </c>
      <c r="AH63" s="21" t="str">
        <f>IF($AD63=AH$10,COUNTIF($AD$11:$AD63,AH$10)+X$19,"")</f>
        <v/>
      </c>
      <c r="AI63" s="21" t="str">
        <f>IF($AD63=AI$10,COUNTIF($AD$11:$AD63,AI$10)+Y$19,"")</f>
        <v/>
      </c>
      <c r="AJ63" s="21" t="str">
        <f>IF(AE63="","",VLOOKUP(AE63,目次!$A$5:$P$36,3))</f>
        <v/>
      </c>
      <c r="AK63" s="21" t="str">
        <f>IF(AE63="","",VLOOKUP(AE63,目次!$A$5:$P$36,11))</f>
        <v/>
      </c>
      <c r="AL63" s="21" t="str">
        <f>IF(AF63="","",VLOOKUP(AF63,目次!$A$5:$P$36,4))</f>
        <v/>
      </c>
      <c r="AM63" s="21" t="str">
        <f>IF(AF63="","",VLOOKUP(AF63,目次!$A$5:$P$36,11))</f>
        <v/>
      </c>
      <c r="AN63" s="21" t="str">
        <f>IF(AG63="","",VLOOKUP(AG63,目次!$A$5:$P$36,5))</f>
        <v>22～23</v>
      </c>
      <c r="AO63" s="21" t="str">
        <f>IF(AG63="","",VLOOKUP(AG63,目次!$A$5:$P$36,11))</f>
        <v>48～51</v>
      </c>
      <c r="AP63" s="21" t="str">
        <f>IF(AH63="","",VLOOKUP(AH63,目次!$A$5:$P$36,6))</f>
        <v/>
      </c>
      <c r="AQ63" s="21" t="str">
        <f>IF(AH63="","",VLOOKUP(AH63,目次!$A$5:$P$36,11))</f>
        <v/>
      </c>
      <c r="AR63" s="21" t="str">
        <f>IF(AI63="","",VLOOKUP(AI63,目次!$A$5:$P$36,7))</f>
        <v/>
      </c>
      <c r="AS63" s="21" t="str">
        <f>IF(AI63="","",VLOOKUP(AI63,目次!$A$5:$P$36,12))</f>
        <v/>
      </c>
      <c r="AT63" s="44" t="str">
        <f t="shared" si="16"/>
        <v/>
      </c>
      <c r="AU63" s="44" t="str">
        <f t="shared" si="16"/>
        <v/>
      </c>
      <c r="AV63" s="44" t="str">
        <f t="shared" si="16"/>
        <v/>
      </c>
      <c r="AW63" s="44" t="str">
        <f t="shared" si="16"/>
        <v/>
      </c>
      <c r="AX63" s="44" t="str">
        <f t="shared" si="16"/>
        <v>22～23</v>
      </c>
      <c r="AY63" s="44" t="str">
        <f t="shared" si="15"/>
        <v>48～51</v>
      </c>
      <c r="AZ63" s="44" t="str">
        <f t="shared" si="15"/>
        <v>22～23</v>
      </c>
      <c r="BA63" s="44" t="str">
        <f t="shared" si="15"/>
        <v>48～51</v>
      </c>
      <c r="BB63" s="44" t="str">
        <f t="shared" si="15"/>
        <v/>
      </c>
      <c r="BC63" s="44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0"/>
      <c r="AD64" s="41" t="str">
        <f t="shared" si="12"/>
        <v>理科</v>
      </c>
      <c r="AE64" s="21" t="str">
        <f>IF($AD64=AE$10,COUNTIF($AD$11:$AD64,AE$10)+U$19,"")</f>
        <v/>
      </c>
      <c r="AF64" s="21" t="str">
        <f>IF($AD64=AF$10,COUNTIF($AD$11:$AD64,AF$10)+V$19,"")</f>
        <v/>
      </c>
      <c r="AG64" s="21" t="str">
        <f>IF($AD64=AG$10,COUNTIF($AD$11:$AD64,AG$10)+W$19,"")</f>
        <v/>
      </c>
      <c r="AH64" s="21">
        <f>IF($AD64=AH$10,COUNTIF($AD$11:$AD64,AH$10)+X$19,"")</f>
        <v>11</v>
      </c>
      <c r="AI64" s="21" t="str">
        <f>IF($AD64=AI$10,COUNTIF($AD$11:$AD64,AI$10)+Y$19,"")</f>
        <v/>
      </c>
      <c r="AJ64" s="21" t="str">
        <f>IF(AE64="","",VLOOKUP(AE64,目次!$A$5:$P$36,3))</f>
        <v/>
      </c>
      <c r="AK64" s="21" t="str">
        <f>IF(AE64="","",VLOOKUP(AE64,目次!$A$5:$P$36,11))</f>
        <v/>
      </c>
      <c r="AL64" s="21" t="str">
        <f>IF(AF64="","",VLOOKUP(AF64,目次!$A$5:$P$36,4))</f>
        <v/>
      </c>
      <c r="AM64" s="21" t="str">
        <f>IF(AF64="","",VLOOKUP(AF64,目次!$A$5:$P$36,11))</f>
        <v/>
      </c>
      <c r="AN64" s="21" t="str">
        <f>IF(AG64="","",VLOOKUP(AG64,目次!$A$5:$P$36,5))</f>
        <v/>
      </c>
      <c r="AO64" s="21" t="str">
        <f>IF(AG64="","",VLOOKUP(AG64,目次!$A$5:$P$36,11))</f>
        <v/>
      </c>
      <c r="AP64" s="21" t="str">
        <f>IF(AH64="","",VLOOKUP(AH64,目次!$A$5:$P$36,6))</f>
        <v>22～23</v>
      </c>
      <c r="AQ64" s="21" t="str">
        <f>IF(AH64="","",VLOOKUP(AH64,目次!$A$5:$P$36,11))</f>
        <v>48～51</v>
      </c>
      <c r="AR64" s="21" t="str">
        <f>IF(AI64="","",VLOOKUP(AI64,目次!$A$5:$P$36,7))</f>
        <v/>
      </c>
      <c r="AS64" s="21" t="str">
        <f>IF(AI64="","",VLOOKUP(AI64,目次!$A$5:$P$36,12))</f>
        <v/>
      </c>
      <c r="AT64" s="44" t="str">
        <f t="shared" si="16"/>
        <v/>
      </c>
      <c r="AU64" s="44" t="str">
        <f t="shared" si="16"/>
        <v/>
      </c>
      <c r="AV64" s="44" t="str">
        <f t="shared" si="16"/>
        <v/>
      </c>
      <c r="AW64" s="44" t="str">
        <f t="shared" si="16"/>
        <v/>
      </c>
      <c r="AX64" s="44" t="str">
        <f t="shared" si="16"/>
        <v/>
      </c>
      <c r="AY64" s="44" t="str">
        <f t="shared" si="15"/>
        <v/>
      </c>
      <c r="AZ64" s="44" t="str">
        <f t="shared" si="15"/>
        <v>22～23</v>
      </c>
      <c r="BA64" s="44" t="str">
        <f t="shared" si="15"/>
        <v>48～51</v>
      </c>
      <c r="BB64" s="44" t="str">
        <f t="shared" si="15"/>
        <v>22～23</v>
      </c>
      <c r="BC64" s="44" t="str">
        <f t="shared" si="15"/>
        <v>46～49</v>
      </c>
    </row>
    <row r="65" spans="27:55" ht="18.95" customHeight="1">
      <c r="AA65" s="9">
        <v>55</v>
      </c>
      <c r="AB65" s="27" t="str">
        <f>V15</f>
        <v>英語</v>
      </c>
      <c r="AC65" s="60"/>
      <c r="AD65" s="41" t="str">
        <f t="shared" si="12"/>
        <v>英語</v>
      </c>
      <c r="AE65" s="21" t="str">
        <f>IF($AD65=AE$10,COUNTIF($AD$11:$AD65,AE$10)+U$19,"")</f>
        <v/>
      </c>
      <c r="AF65" s="21" t="str">
        <f>IF($AD65=AF$10,COUNTIF($AD$11:$AD65,AF$10)+V$19,"")</f>
        <v/>
      </c>
      <c r="AG65" s="21" t="str">
        <f>IF($AD65=AG$10,COUNTIF($AD$11:$AD65,AG$10)+W$19,"")</f>
        <v/>
      </c>
      <c r="AH65" s="21" t="str">
        <f>IF($AD65=AH$10,COUNTIF($AD$11:$AD65,AH$10)+X$19,"")</f>
        <v/>
      </c>
      <c r="AI65" s="21">
        <f>IF($AD65=AI$10,COUNTIF($AD$11:$AD65,AI$10)+Y$19,"")</f>
        <v>11</v>
      </c>
      <c r="AJ65" s="21" t="str">
        <f>IF(AE65="","",VLOOKUP(AE65,目次!$A$5:$P$36,3))</f>
        <v/>
      </c>
      <c r="AK65" s="21" t="str">
        <f>IF(AE65="","",VLOOKUP(AE65,目次!$A$5:$P$36,11))</f>
        <v/>
      </c>
      <c r="AL65" s="21" t="str">
        <f>IF(AF65="","",VLOOKUP(AF65,目次!$A$5:$P$36,4))</f>
        <v/>
      </c>
      <c r="AM65" s="21" t="str">
        <f>IF(AF65="","",VLOOKUP(AF65,目次!$A$5:$P$36,11))</f>
        <v/>
      </c>
      <c r="AN65" s="21" t="str">
        <f>IF(AG65="","",VLOOKUP(AG65,目次!$A$5:$P$36,5))</f>
        <v/>
      </c>
      <c r="AO65" s="21" t="str">
        <f>IF(AG65="","",VLOOKUP(AG65,目次!$A$5:$P$36,11))</f>
        <v/>
      </c>
      <c r="AP65" s="21" t="str">
        <f>IF(AH65="","",VLOOKUP(AH65,目次!$A$5:$P$36,6))</f>
        <v/>
      </c>
      <c r="AQ65" s="21" t="str">
        <f>IF(AH65="","",VLOOKUP(AH65,目次!$A$5:$P$36,11))</f>
        <v/>
      </c>
      <c r="AR65" s="21" t="str">
        <f>IF(AI65="","",VLOOKUP(AI65,目次!$A$5:$P$36,7))</f>
        <v>22～23</v>
      </c>
      <c r="AS65" s="21" t="str">
        <f>IF(AI65="","",VLOOKUP(AI65,目次!$A$5:$P$36,12))</f>
        <v>46～49</v>
      </c>
      <c r="AT65" s="44" t="str">
        <f t="shared" si="16"/>
        <v>24～25</v>
      </c>
      <c r="AU65" s="44" t="str">
        <f t="shared" si="16"/>
        <v>52～57</v>
      </c>
      <c r="AV65" s="44" t="str">
        <f t="shared" si="16"/>
        <v/>
      </c>
      <c r="AW65" s="44" t="str">
        <f t="shared" si="16"/>
        <v/>
      </c>
      <c r="AX65" s="44" t="str">
        <f t="shared" si="16"/>
        <v/>
      </c>
      <c r="AY65" s="44" t="str">
        <f t="shared" si="15"/>
        <v/>
      </c>
      <c r="AZ65" s="44" t="str">
        <f t="shared" si="15"/>
        <v/>
      </c>
      <c r="BA65" s="44" t="str">
        <f t="shared" si="15"/>
        <v/>
      </c>
      <c r="BB65" s="44" t="str">
        <f t="shared" si="15"/>
        <v>22～23</v>
      </c>
      <c r="BC65" s="44" t="str">
        <f t="shared" si="15"/>
        <v>46～49</v>
      </c>
    </row>
    <row r="66" spans="27:55" ht="18.95" customHeight="1">
      <c r="AA66" s="9">
        <v>56</v>
      </c>
      <c r="AB66" s="27" t="str">
        <f>V11</f>
        <v>国語</v>
      </c>
      <c r="AC66" s="60"/>
      <c r="AD66" s="41" t="str">
        <f t="shared" si="12"/>
        <v>国語</v>
      </c>
      <c r="AE66" s="21">
        <f>IF($AD66=AE$10,COUNTIF($AD$11:$AD66,AE$10)+U$19,"")</f>
        <v>12</v>
      </c>
      <c r="AF66" s="21" t="str">
        <f>IF($AD66=AF$10,COUNTIF($AD$11:$AD66,AF$10)+V$19,"")</f>
        <v/>
      </c>
      <c r="AG66" s="21" t="str">
        <f>IF($AD66=AG$10,COUNTIF($AD$11:$AD66,AG$10)+W$19,"")</f>
        <v/>
      </c>
      <c r="AH66" s="21" t="str">
        <f>IF($AD66=AH$10,COUNTIF($AD$11:$AD66,AH$10)+X$19,"")</f>
        <v/>
      </c>
      <c r="AI66" s="21" t="str">
        <f>IF($AD66=AI$10,COUNTIF($AD$11:$AD66,AI$10)+Y$19,"")</f>
        <v/>
      </c>
      <c r="AJ66" s="21" t="str">
        <f>IF(AE66="","",VLOOKUP(AE66,目次!$A$5:$P$36,3))</f>
        <v>24～25</v>
      </c>
      <c r="AK66" s="21" t="str">
        <f>IF(AE66="","",VLOOKUP(AE66,目次!$A$5:$P$36,11))</f>
        <v>52～57</v>
      </c>
      <c r="AL66" s="21" t="str">
        <f>IF(AF66="","",VLOOKUP(AF66,目次!$A$5:$P$36,4))</f>
        <v/>
      </c>
      <c r="AM66" s="21" t="str">
        <f>IF(AF66="","",VLOOKUP(AF66,目次!$A$5:$P$36,11))</f>
        <v/>
      </c>
      <c r="AN66" s="21" t="str">
        <f>IF(AG66="","",VLOOKUP(AG66,目次!$A$5:$P$36,5))</f>
        <v/>
      </c>
      <c r="AO66" s="21" t="str">
        <f>IF(AG66="","",VLOOKUP(AG66,目次!$A$5:$P$36,11))</f>
        <v/>
      </c>
      <c r="AP66" s="21" t="str">
        <f>IF(AH66="","",VLOOKUP(AH66,目次!$A$5:$P$36,6))</f>
        <v/>
      </c>
      <c r="AQ66" s="21" t="str">
        <f>IF(AH66="","",VLOOKUP(AH66,目次!$A$5:$P$36,11))</f>
        <v/>
      </c>
      <c r="AR66" s="21" t="str">
        <f>IF(AI66="","",VLOOKUP(AI66,目次!$A$5:$P$36,7))</f>
        <v/>
      </c>
      <c r="AS66" s="21" t="str">
        <f>IF(AI66="","",VLOOKUP(AI66,目次!$A$5:$P$36,12))</f>
        <v/>
      </c>
      <c r="AT66" s="44" t="str">
        <f t="shared" si="16"/>
        <v>24～25</v>
      </c>
      <c r="AU66" s="44" t="str">
        <f t="shared" si="16"/>
        <v>52～57</v>
      </c>
      <c r="AV66" s="44" t="str">
        <f t="shared" si="16"/>
        <v>28～30</v>
      </c>
      <c r="AW66" s="44" t="str">
        <f t="shared" si="16"/>
        <v>52～57</v>
      </c>
      <c r="AX66" s="44" t="str">
        <f t="shared" si="16"/>
        <v/>
      </c>
      <c r="AY66" s="44" t="str">
        <f t="shared" si="15"/>
        <v/>
      </c>
      <c r="AZ66" s="44" t="str">
        <f t="shared" si="15"/>
        <v/>
      </c>
      <c r="BA66" s="44" t="str">
        <f t="shared" si="15"/>
        <v/>
      </c>
      <c r="BB66" s="44" t="str">
        <f t="shared" si="15"/>
        <v/>
      </c>
      <c r="BC66" s="44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0"/>
      <c r="AD67" s="41" t="str">
        <f t="shared" si="12"/>
        <v>社会</v>
      </c>
      <c r="AE67" s="21" t="str">
        <f>IF($AD67=AE$10,COUNTIF($AD$11:$AD67,AE$10)+U$19,"")</f>
        <v/>
      </c>
      <c r="AF67" s="21">
        <f>IF($AD67=AF$10,COUNTIF($AD$11:$AD67,AF$10)+V$19,"")</f>
        <v>12</v>
      </c>
      <c r="AG67" s="21" t="str">
        <f>IF($AD67=AG$10,COUNTIF($AD$11:$AD67,AG$10)+W$19,"")</f>
        <v/>
      </c>
      <c r="AH67" s="21" t="str">
        <f>IF($AD67=AH$10,COUNTIF($AD$11:$AD67,AH$10)+X$19,"")</f>
        <v/>
      </c>
      <c r="AI67" s="21" t="str">
        <f>IF($AD67=AI$10,COUNTIF($AD$11:$AD67,AI$10)+Y$19,"")</f>
        <v/>
      </c>
      <c r="AJ67" s="21" t="str">
        <f>IF(AE67="","",VLOOKUP(AE67,目次!$A$5:$P$36,3))</f>
        <v/>
      </c>
      <c r="AK67" s="21" t="str">
        <f>IF(AE67="","",VLOOKUP(AE67,目次!$A$5:$P$36,11))</f>
        <v/>
      </c>
      <c r="AL67" s="21" t="str">
        <f>IF(AF67="","",VLOOKUP(AF67,目次!$A$5:$P$36,4))</f>
        <v>28～30</v>
      </c>
      <c r="AM67" s="21" t="str">
        <f>IF(AF67="","",VLOOKUP(AF67,目次!$A$5:$P$36,11))</f>
        <v>52～57</v>
      </c>
      <c r="AN67" s="21" t="str">
        <f>IF(AG67="","",VLOOKUP(AG67,目次!$A$5:$P$36,5))</f>
        <v/>
      </c>
      <c r="AO67" s="21" t="str">
        <f>IF(AG67="","",VLOOKUP(AG67,目次!$A$5:$P$36,11))</f>
        <v/>
      </c>
      <c r="AP67" s="21" t="str">
        <f>IF(AH67="","",VLOOKUP(AH67,目次!$A$5:$P$36,6))</f>
        <v/>
      </c>
      <c r="AQ67" s="21" t="str">
        <f>IF(AH67="","",VLOOKUP(AH67,目次!$A$5:$P$36,11))</f>
        <v/>
      </c>
      <c r="AR67" s="21" t="str">
        <f>IF(AI67="","",VLOOKUP(AI67,目次!$A$5:$P$36,7))</f>
        <v/>
      </c>
      <c r="AS67" s="21" t="str">
        <f>IF(AI67="","",VLOOKUP(AI67,目次!$A$5:$P$36,12))</f>
        <v/>
      </c>
      <c r="AT67" s="44" t="str">
        <f t="shared" si="16"/>
        <v/>
      </c>
      <c r="AU67" s="44" t="str">
        <f t="shared" si="16"/>
        <v/>
      </c>
      <c r="AV67" s="44" t="str">
        <f t="shared" si="16"/>
        <v>28～30</v>
      </c>
      <c r="AW67" s="44" t="str">
        <f t="shared" si="16"/>
        <v>52～57</v>
      </c>
      <c r="AX67" s="44" t="str">
        <f t="shared" si="16"/>
        <v>24～25</v>
      </c>
      <c r="AY67" s="44" t="str">
        <f t="shared" si="15"/>
        <v>52～57</v>
      </c>
      <c r="AZ67" s="44" t="str">
        <f t="shared" si="15"/>
        <v/>
      </c>
      <c r="BA67" s="44" t="str">
        <f t="shared" si="15"/>
        <v/>
      </c>
      <c r="BB67" s="44" t="str">
        <f t="shared" si="15"/>
        <v/>
      </c>
      <c r="BC67" s="44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0"/>
      <c r="AD68" s="41" t="str">
        <f t="shared" si="12"/>
        <v>数学</v>
      </c>
      <c r="AE68" s="21" t="str">
        <f>IF($AD68=AE$10,COUNTIF($AD$11:$AD68,AE$10)+U$19,"")</f>
        <v/>
      </c>
      <c r="AF68" s="21" t="str">
        <f>IF($AD68=AF$10,COUNTIF($AD$11:$AD68,AF$10)+V$19,"")</f>
        <v/>
      </c>
      <c r="AG68" s="21">
        <f>IF($AD68=AG$10,COUNTIF($AD$11:$AD68,AG$10)+W$19,"")</f>
        <v>12</v>
      </c>
      <c r="AH68" s="21" t="str">
        <f>IF($AD68=AH$10,COUNTIF($AD$11:$AD68,AH$10)+X$19,"")</f>
        <v/>
      </c>
      <c r="AI68" s="21" t="str">
        <f>IF($AD68=AI$10,COUNTIF($AD$11:$AD68,AI$10)+Y$19,"")</f>
        <v/>
      </c>
      <c r="AJ68" s="21" t="str">
        <f>IF(AE68="","",VLOOKUP(AE68,目次!$A$5:$P$36,3))</f>
        <v/>
      </c>
      <c r="AK68" s="21" t="str">
        <f>IF(AE68="","",VLOOKUP(AE68,目次!$A$5:$P$36,11))</f>
        <v/>
      </c>
      <c r="AL68" s="21" t="str">
        <f>IF(AF68="","",VLOOKUP(AF68,目次!$A$5:$P$36,4))</f>
        <v/>
      </c>
      <c r="AM68" s="21" t="str">
        <f>IF(AF68="","",VLOOKUP(AF68,目次!$A$5:$P$36,11))</f>
        <v/>
      </c>
      <c r="AN68" s="21" t="str">
        <f>IF(AG68="","",VLOOKUP(AG68,目次!$A$5:$P$36,5))</f>
        <v>24～25</v>
      </c>
      <c r="AO68" s="21" t="str">
        <f>IF(AG68="","",VLOOKUP(AG68,目次!$A$5:$P$36,11))</f>
        <v>52～57</v>
      </c>
      <c r="AP68" s="21" t="str">
        <f>IF(AH68="","",VLOOKUP(AH68,目次!$A$5:$P$36,6))</f>
        <v/>
      </c>
      <c r="AQ68" s="21" t="str">
        <f>IF(AH68="","",VLOOKUP(AH68,目次!$A$5:$P$36,11))</f>
        <v/>
      </c>
      <c r="AR68" s="21" t="str">
        <f>IF(AI68="","",VLOOKUP(AI68,目次!$A$5:$P$36,7))</f>
        <v/>
      </c>
      <c r="AS68" s="21" t="str">
        <f>IF(AI68="","",VLOOKUP(AI68,目次!$A$5:$P$36,12))</f>
        <v/>
      </c>
      <c r="AT68" s="44" t="str">
        <f t="shared" si="16"/>
        <v/>
      </c>
      <c r="AU68" s="44" t="str">
        <f t="shared" si="16"/>
        <v/>
      </c>
      <c r="AV68" s="44" t="str">
        <f t="shared" si="16"/>
        <v/>
      </c>
      <c r="AW68" s="44" t="str">
        <f t="shared" si="16"/>
        <v/>
      </c>
      <c r="AX68" s="44" t="str">
        <f t="shared" si="16"/>
        <v>24～25</v>
      </c>
      <c r="AY68" s="44" t="str">
        <f t="shared" si="16"/>
        <v>52～57</v>
      </c>
      <c r="AZ68" s="44" t="str">
        <f t="shared" si="16"/>
        <v>24～25</v>
      </c>
      <c r="BA68" s="44" t="str">
        <f t="shared" si="16"/>
        <v>52～57</v>
      </c>
      <c r="BB68" s="44" t="str">
        <f t="shared" si="16"/>
        <v/>
      </c>
      <c r="BC68" s="44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0"/>
      <c r="AD69" s="41" t="str">
        <f t="shared" si="12"/>
        <v>理科</v>
      </c>
      <c r="AE69" s="21" t="str">
        <f>IF($AD69=AE$10,COUNTIF($AD$11:$AD69,AE$10)+U$19,"")</f>
        <v/>
      </c>
      <c r="AF69" s="21" t="str">
        <f>IF($AD69=AF$10,COUNTIF($AD$11:$AD69,AF$10)+V$19,"")</f>
        <v/>
      </c>
      <c r="AG69" s="21" t="str">
        <f>IF($AD69=AG$10,COUNTIF($AD$11:$AD69,AG$10)+W$19,"")</f>
        <v/>
      </c>
      <c r="AH69" s="21">
        <f>IF($AD69=AH$10,COUNTIF($AD$11:$AD69,AH$10)+X$19,"")</f>
        <v>12</v>
      </c>
      <c r="AI69" s="21" t="str">
        <f>IF($AD69=AI$10,COUNTIF($AD$11:$AD69,AI$10)+Y$19,"")</f>
        <v/>
      </c>
      <c r="AJ69" s="21" t="str">
        <f>IF(AE69="","",VLOOKUP(AE69,目次!$A$5:$P$36,3))</f>
        <v/>
      </c>
      <c r="AK69" s="21" t="str">
        <f>IF(AE69="","",VLOOKUP(AE69,目次!$A$5:$P$36,11))</f>
        <v/>
      </c>
      <c r="AL69" s="21" t="str">
        <f>IF(AF69="","",VLOOKUP(AF69,目次!$A$5:$P$36,4))</f>
        <v/>
      </c>
      <c r="AM69" s="21" t="str">
        <f>IF(AF69="","",VLOOKUP(AF69,目次!$A$5:$P$36,11))</f>
        <v/>
      </c>
      <c r="AN69" s="21" t="str">
        <f>IF(AG69="","",VLOOKUP(AG69,目次!$A$5:$P$36,5))</f>
        <v/>
      </c>
      <c r="AO69" s="21" t="str">
        <f>IF(AG69="","",VLOOKUP(AG69,目次!$A$5:$P$36,11))</f>
        <v/>
      </c>
      <c r="AP69" s="21" t="str">
        <f>IF(AH69="","",VLOOKUP(AH69,目次!$A$5:$P$36,6))</f>
        <v>24～25</v>
      </c>
      <c r="AQ69" s="21" t="str">
        <f>IF(AH69="","",VLOOKUP(AH69,目次!$A$5:$P$36,11))</f>
        <v>52～57</v>
      </c>
      <c r="AR69" s="21" t="str">
        <f>IF(AI69="","",VLOOKUP(AI69,目次!$A$5:$P$36,7))</f>
        <v/>
      </c>
      <c r="AS69" s="21" t="str">
        <f>IF(AI69="","",VLOOKUP(AI69,目次!$A$5:$P$36,12))</f>
        <v/>
      </c>
      <c r="AT69" s="44" t="str">
        <f t="shared" ref="AT69:BC70" si="17">IF(AJ69=AJ70,"",IF($AD69=$AD70,AJ69&amp;","&amp;AJ70,AJ69&amp;AJ70))</f>
        <v/>
      </c>
      <c r="AU69" s="44" t="str">
        <f t="shared" si="17"/>
        <v/>
      </c>
      <c r="AV69" s="44" t="str">
        <f t="shared" si="17"/>
        <v/>
      </c>
      <c r="AW69" s="44" t="str">
        <f t="shared" si="17"/>
        <v/>
      </c>
      <c r="AX69" s="44" t="str">
        <f t="shared" si="17"/>
        <v/>
      </c>
      <c r="AY69" s="44" t="str">
        <f t="shared" si="17"/>
        <v/>
      </c>
      <c r="AZ69" s="44" t="str">
        <f t="shared" si="17"/>
        <v>24～25</v>
      </c>
      <c r="BA69" s="44" t="str">
        <f t="shared" si="17"/>
        <v>52～57</v>
      </c>
      <c r="BB69" s="44" t="str">
        <f t="shared" si="17"/>
        <v>24～25</v>
      </c>
      <c r="BC69" s="44" t="str">
        <f t="shared" si="17"/>
        <v>50～55</v>
      </c>
    </row>
    <row r="70" spans="27:55" ht="18.95" customHeight="1" thickBot="1">
      <c r="AA70" s="9">
        <v>60</v>
      </c>
      <c r="AB70" s="27" t="str">
        <f>V15</f>
        <v>英語</v>
      </c>
      <c r="AC70" s="61"/>
      <c r="AD70" s="41" t="str">
        <f t="shared" si="12"/>
        <v>英語</v>
      </c>
      <c r="AE70" s="21" t="str">
        <f>IF($AD70=AE$10,COUNTIF($AD$11:$AD70,AE$10)+U$19,"")</f>
        <v/>
      </c>
      <c r="AF70" s="21" t="str">
        <f>IF($AD70=AF$10,COUNTIF($AD$11:$AD70,AF$10)+V$19,"")</f>
        <v/>
      </c>
      <c r="AG70" s="21" t="str">
        <f>IF($AD70=AG$10,COUNTIF($AD$11:$AD70,AG$10)+W$19,"")</f>
        <v/>
      </c>
      <c r="AH70" s="21" t="str">
        <f>IF($AD70=AH$10,COUNTIF($AD$11:$AD70,AH$10)+X$19,"")</f>
        <v/>
      </c>
      <c r="AI70" s="21">
        <f>IF($AD70=AI$10,COUNTIF($AD$11:$AD70,AI$10)+Y$19,"")</f>
        <v>12</v>
      </c>
      <c r="AJ70" s="21" t="str">
        <f>IF(AE70="","",VLOOKUP(AE70,目次!$A$5:$P$36,3))</f>
        <v/>
      </c>
      <c r="AK70" s="21" t="str">
        <f>IF(AE70="","",VLOOKUP(AE70,目次!$A$5:$P$36,11))</f>
        <v/>
      </c>
      <c r="AL70" s="21" t="str">
        <f>IF(AF70="","",VLOOKUP(AF70,目次!$A$5:$P$36,4))</f>
        <v/>
      </c>
      <c r="AM70" s="21" t="str">
        <f>IF(AF70="","",VLOOKUP(AF70,目次!$A$5:$P$36,11))</f>
        <v/>
      </c>
      <c r="AN70" s="21" t="str">
        <f>IF(AG70="","",VLOOKUP(AG70,目次!$A$5:$P$36,5))</f>
        <v/>
      </c>
      <c r="AO70" s="21" t="str">
        <f>IF(AG70="","",VLOOKUP(AG70,目次!$A$5:$P$36,11))</f>
        <v/>
      </c>
      <c r="AP70" s="21" t="str">
        <f>IF(AH70="","",VLOOKUP(AH70,目次!$A$5:$P$36,6))</f>
        <v/>
      </c>
      <c r="AQ70" s="21" t="str">
        <f>IF(AH70="","",VLOOKUP(AH70,目次!$A$5:$P$36,11))</f>
        <v/>
      </c>
      <c r="AR70" s="21" t="str">
        <f>IF(AI70="","",VLOOKUP(AI70,目次!$A$5:$P$36,7))</f>
        <v>24～25</v>
      </c>
      <c r="AS70" s="21" t="str">
        <f>IF(AI70="","",VLOOKUP(AI70,目次!$A$5:$P$36,12))</f>
        <v>50～55</v>
      </c>
      <c r="AT70" s="44" t="str">
        <f t="shared" si="17"/>
        <v/>
      </c>
      <c r="AU70" s="44" t="str">
        <f t="shared" si="17"/>
        <v/>
      </c>
      <c r="AV70" s="44" t="str">
        <f t="shared" si="17"/>
        <v/>
      </c>
      <c r="AW70" s="44" t="str">
        <f t="shared" si="17"/>
        <v/>
      </c>
      <c r="AX70" s="44" t="str">
        <f t="shared" si="17"/>
        <v/>
      </c>
      <c r="AY70" s="44" t="str">
        <f t="shared" si="17"/>
        <v/>
      </c>
      <c r="AZ70" s="44" t="str">
        <f t="shared" si="17"/>
        <v/>
      </c>
      <c r="BA70" s="44" t="str">
        <f t="shared" si="17"/>
        <v/>
      </c>
      <c r="BB70" s="44" t="str">
        <f t="shared" si="17"/>
        <v>24～25</v>
      </c>
      <c r="BC70" s="44" t="str">
        <f t="shared" si="17"/>
        <v>50～55</v>
      </c>
    </row>
    <row r="71" spans="27:55" ht="18.95" customHeight="1">
      <c r="AT71" s="21" t="str">
        <f>IF(AJ71=AJ72,"",IF($AD71=$AD72,AJ71&amp;","&amp;AJ72,AJ71&amp;AJ72))</f>
        <v/>
      </c>
      <c r="AV71" s="21" t="str">
        <f>IF(AL71=AL72,"",IF($AD71=$AD72,AL71&amp;","&amp;AL72,AL71&amp;AL72))</f>
        <v/>
      </c>
      <c r="AX71" s="21" t="str">
        <f>IF(AN71=AN72,"",IF($AD71=$AD72,AN71&amp;","&amp;AN72,AN71&amp;AN72))</f>
        <v/>
      </c>
      <c r="AZ71" s="21" t="str">
        <f>IF(AP71=AP72,"",IF($AD71=$AD72,AP71&amp;","&amp;AP72,AP71&amp;AP72))</f>
        <v/>
      </c>
      <c r="BB71" s="21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R9:BS9"/>
    <mergeCell ref="B5:C5"/>
    <mergeCell ref="F5:J5"/>
    <mergeCell ref="K5:P5"/>
    <mergeCell ref="R5:Z5"/>
    <mergeCell ref="F6:G6"/>
    <mergeCell ref="H6:I6"/>
    <mergeCell ref="J6:K6"/>
    <mergeCell ref="L6:M6"/>
    <mergeCell ref="N6:O6"/>
    <mergeCell ref="AA3:BS6"/>
    <mergeCell ref="BJ9:BK9"/>
    <mergeCell ref="BL9:BM9"/>
    <mergeCell ref="BN9:BO9"/>
    <mergeCell ref="BP9:BQ9"/>
    <mergeCell ref="B1:P1"/>
    <mergeCell ref="U1:Z1"/>
    <mergeCell ref="B2:I2"/>
    <mergeCell ref="J2:P2"/>
    <mergeCell ref="B3:C3"/>
    <mergeCell ref="P3:Z3"/>
  </mergeCells>
  <phoneticPr fontId="1"/>
  <conditionalFormatting sqref="B8:B38">
    <cfRule type="expression" dxfId="79" priority="2" stopIfTrue="1">
      <formula>D8="祝"</formula>
    </cfRule>
    <cfRule type="expression" dxfId="78" priority="3" stopIfTrue="1">
      <formula>OR(D8=1,D8=7)</formula>
    </cfRule>
  </conditionalFormatting>
  <conditionalFormatting sqref="C8:C38">
    <cfRule type="expression" dxfId="77" priority="4" stopIfTrue="1">
      <formula>D8="祝"</formula>
    </cfRule>
    <cfRule type="expression" dxfId="76" priority="5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800-000000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25年10月</vt:lpstr>
      <vt:lpstr>25年11月</vt:lpstr>
      <vt:lpstr>25年12月</vt:lpstr>
      <vt:lpstr>26年1月</vt:lpstr>
      <vt:lpstr>26年2月</vt:lpstr>
      <vt:lpstr>26年3月</vt:lpstr>
      <vt:lpstr>26年4月</vt:lpstr>
      <vt:lpstr>26年5月</vt:lpstr>
      <vt:lpstr>26年6月</vt:lpstr>
      <vt:lpstr>26年7月</vt:lpstr>
      <vt:lpstr>26年8月</vt:lpstr>
      <vt:lpstr>26年9月</vt:lpstr>
      <vt:lpstr>26年10月</vt:lpstr>
      <vt:lpstr>26年11月</vt:lpstr>
      <vt:lpstr>26年12月</vt:lpstr>
      <vt:lpstr>27年1月</vt:lpstr>
      <vt:lpstr>27年2月</vt:lpstr>
      <vt:lpstr>27年3月</vt:lpstr>
      <vt:lpstr>'25年10月'!Print_Area</vt:lpstr>
      <vt:lpstr>'25年11月'!Print_Area</vt:lpstr>
      <vt:lpstr>'25年12月'!Print_Area</vt:lpstr>
      <vt:lpstr>'26年10月'!Print_Area</vt:lpstr>
      <vt:lpstr>'26年11月'!Print_Area</vt:lpstr>
      <vt:lpstr>'26年12月'!Print_Area</vt:lpstr>
      <vt:lpstr>'26年1月'!Print_Area</vt:lpstr>
      <vt:lpstr>'26年2月'!Print_Area</vt:lpstr>
      <vt:lpstr>'26年3月'!Print_Area</vt:lpstr>
      <vt:lpstr>'26年4月'!Print_Area</vt:lpstr>
      <vt:lpstr>'26年5月'!Print_Area</vt:lpstr>
      <vt:lpstr>'26年6月'!Print_Area</vt:lpstr>
      <vt:lpstr>'26年7月'!Print_Area</vt:lpstr>
      <vt:lpstr>'26年8月'!Print_Area</vt:lpstr>
      <vt:lpstr>'26年9月'!Print_Area</vt:lpstr>
      <vt:lpstr>'27年1月'!Print_Area</vt:lpstr>
      <vt:lpstr>'27年2月'!Print_Area</vt:lpstr>
      <vt:lpstr>'27年3月'!Print_Area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2024-09-12T09:10:47Z</cp:lastPrinted>
  <dcterms:created xsi:type="dcterms:W3CDTF">2018-05-28T05:04:18Z</dcterms:created>
  <dcterms:modified xsi:type="dcterms:W3CDTF">2025-09-04T06:44:24Z</dcterms:modified>
</cp:coreProperties>
</file>