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英語\個人フォルダ\宮島\受け渡しフォルダ\05英語_木綿\R6スタプロ教師用お役立ちデータ\"/>
    </mc:Choice>
  </mc:AlternateContent>
  <bookViews>
    <workbookView xWindow="3720" yWindow="0" windowWidth="21165" windowHeight="10095" tabRatio="930"/>
  </bookViews>
  <sheets>
    <sheet name="はじめに" sheetId="30" r:id="rId1"/>
    <sheet name="見本①" sheetId="37" r:id="rId2"/>
    <sheet name="見本②" sheetId="38" r:id="rId3"/>
    <sheet name="見本③" sheetId="39" r:id="rId4"/>
    <sheet name="学習内容" sheetId="40" r:id="rId5"/>
    <sheet name="目次" sheetId="6" r:id="rId6"/>
    <sheet name="23年10月" sheetId="11" r:id="rId7"/>
    <sheet name="23年11月" sheetId="12" r:id="rId8"/>
    <sheet name="23年12月" sheetId="13" r:id="rId9"/>
    <sheet name="24年1月" sheetId="14" r:id="rId10"/>
    <sheet name="24年2月" sheetId="15" r:id="rId11"/>
    <sheet name="24年3月" sheetId="17" r:id="rId12"/>
    <sheet name="24年4月" sheetId="18" r:id="rId13"/>
    <sheet name="24年5月" sheetId="20" r:id="rId14"/>
    <sheet name="24年6月" sheetId="21" r:id="rId15"/>
    <sheet name="24年7月" sheetId="19" r:id="rId16"/>
    <sheet name="24年8月" sheetId="22" r:id="rId17"/>
    <sheet name="24年9月" sheetId="25" r:id="rId18"/>
    <sheet name="24年10月" sheetId="24" r:id="rId19"/>
    <sheet name="24年11月" sheetId="23" r:id="rId20"/>
    <sheet name="24年12月" sheetId="16" r:id="rId21"/>
    <sheet name="25年1月" sheetId="27" r:id="rId22"/>
    <sheet name="25年2月" sheetId="28" r:id="rId23"/>
    <sheet name="25年3月" sheetId="26" r:id="rId24"/>
  </sheets>
  <definedNames>
    <definedName name="_xlnm.Print_Area" localSheetId="6">'23年10月'!$A$4:$O$40</definedName>
    <definedName name="_xlnm.Print_Area" localSheetId="7">'23年11月'!$A$4:$O$39</definedName>
    <definedName name="_xlnm.Print_Area" localSheetId="8">'23年12月'!$A$4:$O$40</definedName>
    <definedName name="_xlnm.Print_Area" localSheetId="18">'24年10月'!$A$4:$O$40</definedName>
    <definedName name="_xlnm.Print_Area" localSheetId="19">'24年11月'!$A$4:$O$39</definedName>
    <definedName name="_xlnm.Print_Area" localSheetId="20">'24年12月'!$A$4:$O$40</definedName>
    <definedName name="_xlnm.Print_Area" localSheetId="9">'24年1月'!$A$4:$O$40</definedName>
    <definedName name="_xlnm.Print_Area" localSheetId="10">'24年2月'!$A$4:$O$36</definedName>
    <definedName name="_xlnm.Print_Area" localSheetId="11">'24年3月'!$A$4:$O$40</definedName>
    <definedName name="_xlnm.Print_Area" localSheetId="12">'24年4月'!$A$4:$O$39</definedName>
    <definedName name="_xlnm.Print_Area" localSheetId="13">'24年5月'!$A$4:$O$40</definedName>
    <definedName name="_xlnm.Print_Area" localSheetId="14">'24年6月'!$A$4:$O$39</definedName>
    <definedName name="_xlnm.Print_Area" localSheetId="15">'24年7月'!$A$4:$O$40</definedName>
    <definedName name="_xlnm.Print_Area" localSheetId="16">'24年8月'!$A$4:$O$40</definedName>
    <definedName name="_xlnm.Print_Area" localSheetId="17">'24年9月'!$A$4:$O$39</definedName>
    <definedName name="_xlnm.Print_Area" localSheetId="21">'25年1月'!$A$4:$O$40</definedName>
    <definedName name="_xlnm.Print_Area" localSheetId="22">'25年2月'!$A$4:$O$37</definedName>
    <definedName name="_xlnm.Print_Area" localSheetId="23">'25年3月'!$A$4:$O$40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'23年10月'!#REF!,'23年10月'!$R:$R,'23年10月'!$AA:$AA,'23年10月'!$AC:$BE</definedName>
    <definedName name="Z_26DB8EB7_15A7_46A4_AD7B_7CE560523881_.wvu.Cols" localSheetId="7" hidden="1">'23年11月'!#REF!,'23年11月'!$R:$R,'23年11月'!$AA:$AA,'23年11月'!$AC:$BE</definedName>
    <definedName name="Z_26DB8EB7_15A7_46A4_AD7B_7CE560523881_.wvu.Cols" localSheetId="8" hidden="1">'23年12月'!#REF!,'23年12月'!$R:$R,'23年12月'!$AA:$AA,'23年12月'!$AC:$BE</definedName>
    <definedName name="Z_26DB8EB7_15A7_46A4_AD7B_7CE560523881_.wvu.Cols" localSheetId="18" hidden="1">'24年10月'!#REF!,'24年10月'!$R:$R,'24年10月'!$AA:$AA,'24年10月'!$AC:$BE</definedName>
    <definedName name="Z_26DB8EB7_15A7_46A4_AD7B_7CE560523881_.wvu.Cols" localSheetId="19" hidden="1">'24年11月'!#REF!,'24年11月'!$R:$R,'24年11月'!$AA:$AA,'24年11月'!$AC:$BE</definedName>
    <definedName name="Z_26DB8EB7_15A7_46A4_AD7B_7CE560523881_.wvu.Cols" localSheetId="20" hidden="1">'24年12月'!#REF!,'24年12月'!$R:$R,'24年12月'!$AA:$AA,'24年12月'!$AC:$BE</definedName>
    <definedName name="Z_26DB8EB7_15A7_46A4_AD7B_7CE560523881_.wvu.Cols" localSheetId="9" hidden="1">'24年1月'!#REF!,'24年1月'!$R:$R,'24年1月'!$AA:$AA,'24年1月'!$AC:$BE</definedName>
    <definedName name="Z_26DB8EB7_15A7_46A4_AD7B_7CE560523881_.wvu.Cols" localSheetId="10" hidden="1">'24年2月'!#REF!,'24年2月'!$R:$R,'24年2月'!$AA:$AA,'24年2月'!$AC:$BE</definedName>
    <definedName name="Z_26DB8EB7_15A7_46A4_AD7B_7CE560523881_.wvu.Cols" localSheetId="11" hidden="1">'24年3月'!#REF!,'24年3月'!$R:$R,'24年3月'!$AA:$AA,'24年3月'!$AC:$BE</definedName>
    <definedName name="Z_26DB8EB7_15A7_46A4_AD7B_7CE560523881_.wvu.Cols" localSheetId="12" hidden="1">'24年4月'!#REF!,'24年4月'!$R:$R,'24年4月'!$AA:$AA,'24年4月'!$AC:$BE</definedName>
    <definedName name="Z_26DB8EB7_15A7_46A4_AD7B_7CE560523881_.wvu.Cols" localSheetId="13" hidden="1">'24年5月'!#REF!,'24年5月'!$R:$R,'24年5月'!$AA:$AA,'24年5月'!$AC:$BE</definedName>
    <definedName name="Z_26DB8EB7_15A7_46A4_AD7B_7CE560523881_.wvu.Cols" localSheetId="14" hidden="1">'24年6月'!#REF!,'24年6月'!$R:$R,'24年6月'!$AA:$AA,'24年6月'!$AC:$BE</definedName>
    <definedName name="Z_26DB8EB7_15A7_46A4_AD7B_7CE560523881_.wvu.Cols" localSheetId="15" hidden="1">'24年7月'!#REF!,'24年7月'!$R:$R,'24年7月'!$AA:$AA,'24年7月'!$AC:$BE</definedName>
    <definedName name="Z_26DB8EB7_15A7_46A4_AD7B_7CE560523881_.wvu.Cols" localSheetId="16" hidden="1">'24年8月'!#REF!,'24年8月'!$R:$R,'24年8月'!$AA:$AA,'24年8月'!$AC:$BE</definedName>
    <definedName name="Z_26DB8EB7_15A7_46A4_AD7B_7CE560523881_.wvu.Cols" localSheetId="17" hidden="1">'24年9月'!#REF!,'24年9月'!$R:$R,'24年9月'!$AA:$AA,'24年9月'!$AC:$BE</definedName>
    <definedName name="Z_26DB8EB7_15A7_46A4_AD7B_7CE560523881_.wvu.Cols" localSheetId="21" hidden="1">'25年1月'!#REF!,'25年1月'!$R:$R,'25年1月'!$AA:$AA,'25年1月'!$AC:$BE</definedName>
    <definedName name="Z_26DB8EB7_15A7_46A4_AD7B_7CE560523881_.wvu.Cols" localSheetId="22" hidden="1">'25年2月'!#REF!,'25年2月'!$R:$R,'25年2月'!$AA:$AA,'25年2月'!$AC:$BE</definedName>
    <definedName name="Z_26DB8EB7_15A7_46A4_AD7B_7CE560523881_.wvu.Cols" localSheetId="23" hidden="1">'25年3月'!#REF!,'25年3月'!$R:$R,'25年3月'!$AA:$AA,'25年3月'!$AC:$BE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'23年10月'!$A$3:$Q$37</definedName>
    <definedName name="Z_26DB8EB7_15A7_46A4_AD7B_7CE560523881_.wvu.PrintArea" localSheetId="7" hidden="1">'23年11月'!$A$3:$Q$36</definedName>
    <definedName name="Z_26DB8EB7_15A7_46A4_AD7B_7CE560523881_.wvu.PrintArea" localSheetId="8" hidden="1">'23年12月'!$A$3:$Q$37</definedName>
    <definedName name="Z_26DB8EB7_15A7_46A4_AD7B_7CE560523881_.wvu.PrintArea" localSheetId="18" hidden="1">'24年10月'!$A$3:$Q$37</definedName>
    <definedName name="Z_26DB8EB7_15A7_46A4_AD7B_7CE560523881_.wvu.PrintArea" localSheetId="19" hidden="1">'24年11月'!$A$3:$Q$36</definedName>
    <definedName name="Z_26DB8EB7_15A7_46A4_AD7B_7CE560523881_.wvu.PrintArea" localSheetId="20" hidden="1">'24年12月'!$A$3:$Q$37</definedName>
    <definedName name="Z_26DB8EB7_15A7_46A4_AD7B_7CE560523881_.wvu.PrintArea" localSheetId="9" hidden="1">'24年1月'!$A$3:$Q$37</definedName>
    <definedName name="Z_26DB8EB7_15A7_46A4_AD7B_7CE560523881_.wvu.PrintArea" localSheetId="10" hidden="1">'24年2月'!$A$3:$Q$34</definedName>
    <definedName name="Z_26DB8EB7_15A7_46A4_AD7B_7CE560523881_.wvu.PrintArea" localSheetId="11" hidden="1">'24年3月'!$A$3:$Q$37</definedName>
    <definedName name="Z_26DB8EB7_15A7_46A4_AD7B_7CE560523881_.wvu.PrintArea" localSheetId="12" hidden="1">'24年4月'!$A$3:$Q$36</definedName>
    <definedName name="Z_26DB8EB7_15A7_46A4_AD7B_7CE560523881_.wvu.PrintArea" localSheetId="13" hidden="1">'24年5月'!$A$3:$Q$37</definedName>
    <definedName name="Z_26DB8EB7_15A7_46A4_AD7B_7CE560523881_.wvu.PrintArea" localSheetId="14" hidden="1">'24年6月'!$A$3:$Q$36</definedName>
    <definedName name="Z_26DB8EB7_15A7_46A4_AD7B_7CE560523881_.wvu.PrintArea" localSheetId="15" hidden="1">'24年7月'!$A$3:$Q$37</definedName>
    <definedName name="Z_26DB8EB7_15A7_46A4_AD7B_7CE560523881_.wvu.PrintArea" localSheetId="16" hidden="1">'24年8月'!$A$3:$Q$37</definedName>
    <definedName name="Z_26DB8EB7_15A7_46A4_AD7B_7CE560523881_.wvu.PrintArea" localSheetId="17" hidden="1">'24年9月'!$A$3:$Q$36</definedName>
    <definedName name="Z_26DB8EB7_15A7_46A4_AD7B_7CE560523881_.wvu.PrintArea" localSheetId="21" hidden="1">'25年1月'!$A$3:$Q$37</definedName>
    <definedName name="Z_26DB8EB7_15A7_46A4_AD7B_7CE560523881_.wvu.PrintArea" localSheetId="22" hidden="1">'25年2月'!$A$3:$Q$34</definedName>
    <definedName name="Z_26DB8EB7_15A7_46A4_AD7B_7CE560523881_.wvu.PrintArea" localSheetId="23" hidden="1">'25年3月'!$A$3:$Q$37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'23年10月'!#REF!,'23年10月'!$R:$R,'23年10月'!$AA:$AA,'23年10月'!$AC:$BE</definedName>
    <definedName name="Z_DDC83626_DBCD_4F89_B2E8_12812D904D82_.wvu.Cols" localSheetId="7" hidden="1">'23年11月'!#REF!,'23年11月'!$R:$R,'23年11月'!$AA:$AA,'23年11月'!$AC:$BE</definedName>
    <definedName name="Z_DDC83626_DBCD_4F89_B2E8_12812D904D82_.wvu.Cols" localSheetId="8" hidden="1">'23年12月'!#REF!,'23年12月'!$R:$R,'23年12月'!$AA:$AA,'23年12月'!$AC:$BE</definedName>
    <definedName name="Z_DDC83626_DBCD_4F89_B2E8_12812D904D82_.wvu.Cols" localSheetId="18" hidden="1">'24年10月'!#REF!,'24年10月'!$R:$R,'24年10月'!$AA:$AA,'24年10月'!$AC:$BE</definedName>
    <definedName name="Z_DDC83626_DBCD_4F89_B2E8_12812D904D82_.wvu.Cols" localSheetId="19" hidden="1">'24年11月'!#REF!,'24年11月'!$R:$R,'24年11月'!$AA:$AA,'24年11月'!$AC:$BE</definedName>
    <definedName name="Z_DDC83626_DBCD_4F89_B2E8_12812D904D82_.wvu.Cols" localSheetId="20" hidden="1">'24年12月'!#REF!,'24年12月'!$R:$R,'24年12月'!$AA:$AA,'24年12月'!$AC:$BE</definedName>
    <definedName name="Z_DDC83626_DBCD_4F89_B2E8_12812D904D82_.wvu.Cols" localSheetId="9" hidden="1">'24年1月'!#REF!,'24年1月'!$R:$R,'24年1月'!$AA:$AA,'24年1月'!$AC:$BE</definedName>
    <definedName name="Z_DDC83626_DBCD_4F89_B2E8_12812D904D82_.wvu.Cols" localSheetId="10" hidden="1">'24年2月'!#REF!,'24年2月'!$R:$R,'24年2月'!$AA:$AA,'24年2月'!$AC:$BE</definedName>
    <definedName name="Z_DDC83626_DBCD_4F89_B2E8_12812D904D82_.wvu.Cols" localSheetId="11" hidden="1">'24年3月'!#REF!,'24年3月'!$R:$R,'24年3月'!$AA:$AA,'24年3月'!$AC:$BE</definedName>
    <definedName name="Z_DDC83626_DBCD_4F89_B2E8_12812D904D82_.wvu.Cols" localSheetId="12" hidden="1">'24年4月'!#REF!,'24年4月'!$R:$R,'24年4月'!$AA:$AA,'24年4月'!$AC:$BE</definedName>
    <definedName name="Z_DDC83626_DBCD_4F89_B2E8_12812D904D82_.wvu.Cols" localSheetId="13" hidden="1">'24年5月'!#REF!,'24年5月'!$R:$R,'24年5月'!$AA:$AA,'24年5月'!$AC:$BE</definedName>
    <definedName name="Z_DDC83626_DBCD_4F89_B2E8_12812D904D82_.wvu.Cols" localSheetId="14" hidden="1">'24年6月'!#REF!,'24年6月'!$R:$R,'24年6月'!$AA:$AA,'24年6月'!$AC:$BE</definedName>
    <definedName name="Z_DDC83626_DBCD_4F89_B2E8_12812D904D82_.wvu.Cols" localSheetId="15" hidden="1">'24年7月'!#REF!,'24年7月'!$R:$R,'24年7月'!$AA:$AA,'24年7月'!$AC:$BE</definedName>
    <definedName name="Z_DDC83626_DBCD_4F89_B2E8_12812D904D82_.wvu.Cols" localSheetId="16" hidden="1">'24年8月'!#REF!,'24年8月'!$R:$R,'24年8月'!$AA:$AA,'24年8月'!$AC:$BE</definedName>
    <definedName name="Z_DDC83626_DBCD_4F89_B2E8_12812D904D82_.wvu.Cols" localSheetId="17" hidden="1">'24年9月'!#REF!,'24年9月'!$R:$R,'24年9月'!$AA:$AA,'24年9月'!$AC:$BE</definedName>
    <definedName name="Z_DDC83626_DBCD_4F89_B2E8_12812D904D82_.wvu.Cols" localSheetId="21" hidden="1">'25年1月'!#REF!,'25年1月'!$R:$R,'25年1月'!$AA:$AA,'25年1月'!$AC:$BE</definedName>
    <definedName name="Z_DDC83626_DBCD_4F89_B2E8_12812D904D82_.wvu.Cols" localSheetId="22" hidden="1">'25年2月'!#REF!,'25年2月'!$R:$R,'25年2月'!$AA:$AA,'25年2月'!$AC:$BE</definedName>
    <definedName name="Z_DDC83626_DBCD_4F89_B2E8_12812D904D82_.wvu.Cols" localSheetId="23" hidden="1">'25年3月'!#REF!,'25年3月'!$R:$R,'25年3月'!$AA:$AA,'25年3月'!$AC:$BE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'23年10月'!$A$3:$Q$37</definedName>
    <definedName name="Z_DDC83626_DBCD_4F89_B2E8_12812D904D82_.wvu.PrintArea" localSheetId="7" hidden="1">'23年11月'!$A$3:$Q$36</definedName>
    <definedName name="Z_DDC83626_DBCD_4F89_B2E8_12812D904D82_.wvu.PrintArea" localSheetId="8" hidden="1">'23年12月'!$A$3:$Q$37</definedName>
    <definedName name="Z_DDC83626_DBCD_4F89_B2E8_12812D904D82_.wvu.PrintArea" localSheetId="18" hidden="1">'24年10月'!$A$3:$Q$37</definedName>
    <definedName name="Z_DDC83626_DBCD_4F89_B2E8_12812D904D82_.wvu.PrintArea" localSheetId="19" hidden="1">'24年11月'!$A$3:$Q$36</definedName>
    <definedName name="Z_DDC83626_DBCD_4F89_B2E8_12812D904D82_.wvu.PrintArea" localSheetId="20" hidden="1">'24年12月'!$A$3:$Q$37</definedName>
    <definedName name="Z_DDC83626_DBCD_4F89_B2E8_12812D904D82_.wvu.PrintArea" localSheetId="9" hidden="1">'24年1月'!$A$3:$Q$37</definedName>
    <definedName name="Z_DDC83626_DBCD_4F89_B2E8_12812D904D82_.wvu.PrintArea" localSheetId="10" hidden="1">'24年2月'!$A$3:$Q$34</definedName>
    <definedName name="Z_DDC83626_DBCD_4F89_B2E8_12812D904D82_.wvu.PrintArea" localSheetId="11" hidden="1">'24年3月'!$A$3:$Q$37</definedName>
    <definedName name="Z_DDC83626_DBCD_4F89_B2E8_12812D904D82_.wvu.PrintArea" localSheetId="12" hidden="1">'24年4月'!$A$3:$Q$36</definedName>
    <definedName name="Z_DDC83626_DBCD_4F89_B2E8_12812D904D82_.wvu.PrintArea" localSheetId="13" hidden="1">'24年5月'!$A$3:$Q$37</definedName>
    <definedName name="Z_DDC83626_DBCD_4F89_B2E8_12812D904D82_.wvu.PrintArea" localSheetId="14" hidden="1">'24年6月'!$A$3:$Q$36</definedName>
    <definedName name="Z_DDC83626_DBCD_4F89_B2E8_12812D904D82_.wvu.PrintArea" localSheetId="15" hidden="1">'24年7月'!$A$3:$Q$37</definedName>
    <definedName name="Z_DDC83626_DBCD_4F89_B2E8_12812D904D82_.wvu.PrintArea" localSheetId="16" hidden="1">'24年8月'!$A$3:$Q$37</definedName>
    <definedName name="Z_DDC83626_DBCD_4F89_B2E8_12812D904D82_.wvu.PrintArea" localSheetId="17" hidden="1">'24年9月'!$A$3:$Q$36</definedName>
    <definedName name="Z_DDC83626_DBCD_4F89_B2E8_12812D904D82_.wvu.PrintArea" localSheetId="21" hidden="1">'25年1月'!$A$3:$Q$37</definedName>
    <definedName name="Z_DDC83626_DBCD_4F89_B2E8_12812D904D82_.wvu.PrintArea" localSheetId="22" hidden="1">'25年2月'!$A$3:$Q$34</definedName>
    <definedName name="Z_DDC83626_DBCD_4F89_B2E8_12812D904D82_.wvu.PrintArea" localSheetId="23" hidden="1">'25年3月'!$A$3:$Q$37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'23年10月'!#REF!,'23年10月'!$R:$R,'23年10月'!$AA:$AA,'23年10月'!$AC:$BE</definedName>
    <definedName name="Z_F697B183_9467_4753_BBF6_216ECE17EE67_.wvu.Cols" localSheetId="7" hidden="1">'23年11月'!#REF!,'23年11月'!$R:$R,'23年11月'!$AA:$AA,'23年11月'!$AC:$BE</definedName>
    <definedName name="Z_F697B183_9467_4753_BBF6_216ECE17EE67_.wvu.Cols" localSheetId="8" hidden="1">'23年12月'!#REF!,'23年12月'!$R:$R,'23年12月'!$AA:$AA,'23年12月'!$AC:$BE</definedName>
    <definedName name="Z_F697B183_9467_4753_BBF6_216ECE17EE67_.wvu.Cols" localSheetId="18" hidden="1">'24年10月'!#REF!,'24年10月'!$R:$R,'24年10月'!$AA:$AA,'24年10月'!$AC:$BE</definedName>
    <definedName name="Z_F697B183_9467_4753_BBF6_216ECE17EE67_.wvu.Cols" localSheetId="19" hidden="1">'24年11月'!#REF!,'24年11月'!$R:$R,'24年11月'!$AA:$AA,'24年11月'!$AC:$BE</definedName>
    <definedName name="Z_F697B183_9467_4753_BBF6_216ECE17EE67_.wvu.Cols" localSheetId="20" hidden="1">'24年12月'!#REF!,'24年12月'!$R:$R,'24年12月'!$AA:$AA,'24年12月'!$AC:$BE</definedName>
    <definedName name="Z_F697B183_9467_4753_BBF6_216ECE17EE67_.wvu.Cols" localSheetId="9" hidden="1">'24年1月'!#REF!,'24年1月'!$R:$R,'24年1月'!$AA:$AA,'24年1月'!$AC:$BE</definedName>
    <definedName name="Z_F697B183_9467_4753_BBF6_216ECE17EE67_.wvu.Cols" localSheetId="10" hidden="1">'24年2月'!#REF!,'24年2月'!$R:$R,'24年2月'!$AA:$AA,'24年2月'!$AC:$BE</definedName>
    <definedName name="Z_F697B183_9467_4753_BBF6_216ECE17EE67_.wvu.Cols" localSheetId="11" hidden="1">'24年3月'!#REF!,'24年3月'!$R:$R,'24年3月'!$AA:$AA,'24年3月'!$AC:$BE</definedName>
    <definedName name="Z_F697B183_9467_4753_BBF6_216ECE17EE67_.wvu.Cols" localSheetId="12" hidden="1">'24年4月'!#REF!,'24年4月'!$R:$R,'24年4月'!$AA:$AA,'24年4月'!$AC:$BE</definedName>
    <definedName name="Z_F697B183_9467_4753_BBF6_216ECE17EE67_.wvu.Cols" localSheetId="13" hidden="1">'24年5月'!#REF!,'24年5月'!$R:$R,'24年5月'!$AA:$AA,'24年5月'!$AC:$BE</definedName>
    <definedName name="Z_F697B183_9467_4753_BBF6_216ECE17EE67_.wvu.Cols" localSheetId="14" hidden="1">'24年6月'!#REF!,'24年6月'!$R:$R,'24年6月'!$AA:$AA,'24年6月'!$AC:$BE</definedName>
    <definedName name="Z_F697B183_9467_4753_BBF6_216ECE17EE67_.wvu.Cols" localSheetId="15" hidden="1">'24年7月'!#REF!,'24年7月'!$R:$R,'24年7月'!$AA:$AA,'24年7月'!$AC:$BE</definedName>
    <definedName name="Z_F697B183_9467_4753_BBF6_216ECE17EE67_.wvu.Cols" localSheetId="16" hidden="1">'24年8月'!#REF!,'24年8月'!$R:$R,'24年8月'!$AA:$AA,'24年8月'!$AC:$BE</definedName>
    <definedName name="Z_F697B183_9467_4753_BBF6_216ECE17EE67_.wvu.Cols" localSheetId="17" hidden="1">'24年9月'!#REF!,'24年9月'!$R:$R,'24年9月'!$AA:$AA,'24年9月'!$AC:$BE</definedName>
    <definedName name="Z_F697B183_9467_4753_BBF6_216ECE17EE67_.wvu.Cols" localSheetId="21" hidden="1">'25年1月'!#REF!,'25年1月'!$R:$R,'25年1月'!$AA:$AA,'25年1月'!$AC:$BE</definedName>
    <definedName name="Z_F697B183_9467_4753_BBF6_216ECE17EE67_.wvu.Cols" localSheetId="22" hidden="1">'25年2月'!#REF!,'25年2月'!$R:$R,'25年2月'!$AA:$AA,'25年2月'!$AC:$BE</definedName>
    <definedName name="Z_F697B183_9467_4753_BBF6_216ECE17EE67_.wvu.Cols" localSheetId="23" hidden="1">'25年3月'!#REF!,'25年3月'!$R:$R,'25年3月'!$AA:$AA,'25年3月'!$AC:$BE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'23年10月'!$A$3:$Q$37</definedName>
    <definedName name="Z_F697B183_9467_4753_BBF6_216ECE17EE67_.wvu.PrintArea" localSheetId="7" hidden="1">'23年11月'!$A$3:$Q$36</definedName>
    <definedName name="Z_F697B183_9467_4753_BBF6_216ECE17EE67_.wvu.PrintArea" localSheetId="8" hidden="1">'23年12月'!$A$3:$Q$37</definedName>
    <definedName name="Z_F697B183_9467_4753_BBF6_216ECE17EE67_.wvu.PrintArea" localSheetId="18" hidden="1">'24年10月'!$A$3:$Q$37</definedName>
    <definedName name="Z_F697B183_9467_4753_BBF6_216ECE17EE67_.wvu.PrintArea" localSheetId="19" hidden="1">'24年11月'!$A$3:$Q$36</definedName>
    <definedName name="Z_F697B183_9467_4753_BBF6_216ECE17EE67_.wvu.PrintArea" localSheetId="20" hidden="1">'24年12月'!$A$3:$Q$37</definedName>
    <definedName name="Z_F697B183_9467_4753_BBF6_216ECE17EE67_.wvu.PrintArea" localSheetId="9" hidden="1">'24年1月'!$A$3:$Q$37</definedName>
    <definedName name="Z_F697B183_9467_4753_BBF6_216ECE17EE67_.wvu.PrintArea" localSheetId="10" hidden="1">'24年2月'!$A$3:$Q$34</definedName>
    <definedName name="Z_F697B183_9467_4753_BBF6_216ECE17EE67_.wvu.PrintArea" localSheetId="11" hidden="1">'24年3月'!$A$3:$Q$37</definedName>
    <definedName name="Z_F697B183_9467_4753_BBF6_216ECE17EE67_.wvu.PrintArea" localSheetId="12" hidden="1">'24年4月'!$A$3:$Q$36</definedName>
    <definedName name="Z_F697B183_9467_4753_BBF6_216ECE17EE67_.wvu.PrintArea" localSheetId="13" hidden="1">'24年5月'!$A$3:$Q$37</definedName>
    <definedName name="Z_F697B183_9467_4753_BBF6_216ECE17EE67_.wvu.PrintArea" localSheetId="14" hidden="1">'24年6月'!$A$3:$Q$36</definedName>
    <definedName name="Z_F697B183_9467_4753_BBF6_216ECE17EE67_.wvu.PrintArea" localSheetId="15" hidden="1">'24年7月'!$A$3:$Q$37</definedName>
    <definedName name="Z_F697B183_9467_4753_BBF6_216ECE17EE67_.wvu.PrintArea" localSheetId="16" hidden="1">'24年8月'!$A$3:$Q$37</definedName>
    <definedName name="Z_F697B183_9467_4753_BBF6_216ECE17EE67_.wvu.PrintArea" localSheetId="17" hidden="1">'24年9月'!$A$3:$Q$36</definedName>
    <definedName name="Z_F697B183_9467_4753_BBF6_216ECE17EE67_.wvu.PrintArea" localSheetId="21" hidden="1">'25年1月'!$A$3:$Q$37</definedName>
    <definedName name="Z_F697B183_9467_4753_BBF6_216ECE17EE67_.wvu.PrintArea" localSheetId="22" hidden="1">'25年2月'!$A$3:$Q$34</definedName>
    <definedName name="Z_F697B183_9467_4753_BBF6_216ECE17EE67_.wvu.PrintArea" localSheetId="23" hidden="1">'25年3月'!$A$3:$Q$37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B35" i="15" l="1"/>
  <c r="C35" i="15"/>
  <c r="J35" i="15"/>
  <c r="K35" i="15"/>
  <c r="L35" i="15"/>
  <c r="M35" i="15"/>
  <c r="N35" i="15"/>
  <c r="R35" i="15"/>
  <c r="F35" i="15" s="1"/>
  <c r="E35" i="15" l="1"/>
  <c r="I35" i="15"/>
  <c r="H35" i="15"/>
  <c r="G35" i="15"/>
  <c r="J18" i="30"/>
  <c r="J17" i="30"/>
  <c r="J16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D18" i="30"/>
  <c r="D17" i="30"/>
  <c r="D16" i="30"/>
  <c r="E4" i="13" l="1"/>
  <c r="E4" i="14"/>
  <c r="E4" i="15"/>
  <c r="E4" i="17"/>
  <c r="E4" i="18"/>
  <c r="E4" i="20"/>
  <c r="E4" i="21"/>
  <c r="E4" i="19"/>
  <c r="E4" i="22"/>
  <c r="E4" i="25"/>
  <c r="E4" i="24"/>
  <c r="E4" i="23"/>
  <c r="E4" i="16"/>
  <c r="E4" i="27"/>
  <c r="E4" i="28"/>
  <c r="E4" i="26"/>
  <c r="E4" i="12"/>
  <c r="BR9" i="13" l="1"/>
  <c r="BR9" i="14"/>
  <c r="BR9" i="15"/>
  <c r="BR9" i="17"/>
  <c r="BR9" i="18"/>
  <c r="BR9" i="20"/>
  <c r="BR9" i="21"/>
  <c r="BR9" i="19"/>
  <c r="BR9" i="22"/>
  <c r="BR9" i="25"/>
  <c r="BR9" i="24"/>
  <c r="BR9" i="23"/>
  <c r="BR9" i="16"/>
  <c r="BR9" i="27"/>
  <c r="BR9" i="28"/>
  <c r="BR9" i="26"/>
  <c r="BR9" i="12"/>
  <c r="BP9" i="13"/>
  <c r="BP9" i="14"/>
  <c r="BP9" i="15"/>
  <c r="BP9" i="17"/>
  <c r="BP9" i="18"/>
  <c r="BP9" i="20"/>
  <c r="BP9" i="21"/>
  <c r="BP9" i="19"/>
  <c r="BP9" i="22"/>
  <c r="BP9" i="25"/>
  <c r="BP9" i="24"/>
  <c r="BP9" i="23"/>
  <c r="BP9" i="16"/>
  <c r="BP9" i="27"/>
  <c r="BP9" i="28"/>
  <c r="BP9" i="26"/>
  <c r="BP9" i="12"/>
  <c r="BN9" i="13"/>
  <c r="BN9" i="14"/>
  <c r="BN9" i="15"/>
  <c r="BN9" i="17"/>
  <c r="BN9" i="18"/>
  <c r="BN9" i="20"/>
  <c r="BN9" i="21"/>
  <c r="BN9" i="19"/>
  <c r="BN9" i="22"/>
  <c r="BN9" i="25"/>
  <c r="BN9" i="24"/>
  <c r="BN9" i="23"/>
  <c r="BN9" i="16"/>
  <c r="BN9" i="27"/>
  <c r="BN9" i="28"/>
  <c r="BN9" i="26"/>
  <c r="BN9" i="12"/>
  <c r="BL9" i="13"/>
  <c r="BL9" i="14"/>
  <c r="BL9" i="15"/>
  <c r="BL9" i="17"/>
  <c r="BL9" i="18"/>
  <c r="BL9" i="20"/>
  <c r="BL9" i="21"/>
  <c r="BL9" i="19"/>
  <c r="BL9" i="22"/>
  <c r="BL9" i="25"/>
  <c r="BL9" i="24"/>
  <c r="BL9" i="23"/>
  <c r="BL9" i="16"/>
  <c r="BL9" i="27"/>
  <c r="BL9" i="28"/>
  <c r="BL9" i="26"/>
  <c r="BL9" i="12"/>
  <c r="BJ9" i="13"/>
  <c r="BJ9" i="14"/>
  <c r="BJ9" i="15"/>
  <c r="BJ9" i="17"/>
  <c r="BJ9" i="18"/>
  <c r="BJ9" i="20"/>
  <c r="BJ9" i="21"/>
  <c r="BJ9" i="19"/>
  <c r="BJ9" i="22"/>
  <c r="BJ9" i="25"/>
  <c r="BJ9" i="24"/>
  <c r="BJ9" i="23"/>
  <c r="BJ9" i="16"/>
  <c r="BJ9" i="27"/>
  <c r="BJ9" i="28"/>
  <c r="BJ9" i="26"/>
  <c r="BJ9" i="12"/>
  <c r="N6" i="13"/>
  <c r="N6" i="14"/>
  <c r="N6" i="15"/>
  <c r="N6" i="17"/>
  <c r="N6" i="18"/>
  <c r="N6" i="20"/>
  <c r="N6" i="21"/>
  <c r="N6" i="19"/>
  <c r="N6" i="22"/>
  <c r="N6" i="25"/>
  <c r="N6" i="24"/>
  <c r="N6" i="23"/>
  <c r="N6" i="16"/>
  <c r="N6" i="27"/>
  <c r="N6" i="28"/>
  <c r="N6" i="26"/>
  <c r="N6" i="12"/>
  <c r="L6" i="13"/>
  <c r="L6" i="14"/>
  <c r="L6" i="15"/>
  <c r="L6" i="17"/>
  <c r="L6" i="18"/>
  <c r="L6" i="20"/>
  <c r="L6" i="21"/>
  <c r="L6" i="19"/>
  <c r="L6" i="22"/>
  <c r="L6" i="25"/>
  <c r="L6" i="24"/>
  <c r="L6" i="23"/>
  <c r="L6" i="16"/>
  <c r="L6" i="27"/>
  <c r="L6" i="28"/>
  <c r="L6" i="26"/>
  <c r="L6" i="12"/>
  <c r="J6" i="13"/>
  <c r="J6" i="14"/>
  <c r="J6" i="15"/>
  <c r="J6" i="17"/>
  <c r="J6" i="18"/>
  <c r="J6" i="20"/>
  <c r="J6" i="21"/>
  <c r="J6" i="19"/>
  <c r="J6" i="22"/>
  <c r="J6" i="25"/>
  <c r="J6" i="24"/>
  <c r="J6" i="23"/>
  <c r="J6" i="16"/>
  <c r="J6" i="27"/>
  <c r="J6" i="28"/>
  <c r="J6" i="26"/>
  <c r="J6" i="12"/>
  <c r="H6" i="13"/>
  <c r="H6" i="14"/>
  <c r="H6" i="15"/>
  <c r="H6" i="17"/>
  <c r="H6" i="18"/>
  <c r="H6" i="20"/>
  <c r="H6" i="21"/>
  <c r="H6" i="19"/>
  <c r="H6" i="22"/>
  <c r="H6" i="25"/>
  <c r="H6" i="24"/>
  <c r="H6" i="23"/>
  <c r="H6" i="16"/>
  <c r="H6" i="27"/>
  <c r="H6" i="28"/>
  <c r="H6" i="26"/>
  <c r="H6" i="12"/>
  <c r="F6" i="13"/>
  <c r="F6" i="14"/>
  <c r="F6" i="15"/>
  <c r="F6" i="17"/>
  <c r="F6" i="18"/>
  <c r="F6" i="20"/>
  <c r="F6" i="21"/>
  <c r="F6" i="19"/>
  <c r="F6" i="22"/>
  <c r="F6" i="25"/>
  <c r="F6" i="24"/>
  <c r="F6" i="23"/>
  <c r="F6" i="16"/>
  <c r="F6" i="27"/>
  <c r="F6" i="28"/>
  <c r="F6" i="26"/>
  <c r="F6" i="12"/>
  <c r="BR9" i="37"/>
  <c r="BR9" i="38"/>
  <c r="BR9" i="39"/>
  <c r="BR9" i="11"/>
  <c r="BP9" i="37"/>
  <c r="BP9" i="38"/>
  <c r="BP9" i="39"/>
  <c r="BP9" i="11"/>
  <c r="BN9" i="37"/>
  <c r="BN9" i="38"/>
  <c r="BN9" i="39"/>
  <c r="BN9" i="11"/>
  <c r="BL9" i="37"/>
  <c r="BL9" i="38"/>
  <c r="BL9" i="39"/>
  <c r="BL9" i="11"/>
  <c r="BJ9" i="37"/>
  <c r="BJ9" i="38"/>
  <c r="BJ9" i="39"/>
  <c r="BJ9" i="11"/>
  <c r="N6" i="37"/>
  <c r="N6" i="38"/>
  <c r="N6" i="39"/>
  <c r="N6" i="11"/>
  <c r="L6" i="37"/>
  <c r="L6" i="38"/>
  <c r="L6" i="39"/>
  <c r="L6" i="11"/>
  <c r="J6" i="37"/>
  <c r="J6" i="38"/>
  <c r="J6" i="39"/>
  <c r="J6" i="11"/>
  <c r="H6" i="37"/>
  <c r="H6" i="38"/>
  <c r="H6" i="39"/>
  <c r="H6" i="11"/>
  <c r="F6" i="37"/>
  <c r="F6" i="38"/>
  <c r="F6" i="39"/>
  <c r="F6" i="11"/>
  <c r="E4" i="37"/>
  <c r="E4" i="38"/>
  <c r="E4" i="39"/>
  <c r="E4" i="11"/>
  <c r="R35" i="28" l="1"/>
  <c r="R36" i="28"/>
  <c r="R37" i="28"/>
  <c r="AR69" i="38" l="1"/>
  <c r="AP69" i="38"/>
  <c r="AN69" i="38"/>
  <c r="AL69" i="38"/>
  <c r="AJ69" i="38"/>
  <c r="AR68" i="38"/>
  <c r="AP68" i="38"/>
  <c r="AN68" i="38"/>
  <c r="AL68" i="38"/>
  <c r="AJ68" i="38"/>
  <c r="AR67" i="38"/>
  <c r="AP67" i="38"/>
  <c r="AN67" i="38"/>
  <c r="AL67" i="38"/>
  <c r="AJ67" i="38"/>
  <c r="AR66" i="38"/>
  <c r="AP66" i="38"/>
  <c r="AN66" i="38"/>
  <c r="AL66" i="38"/>
  <c r="AJ66" i="38"/>
  <c r="AR65" i="38"/>
  <c r="AP65" i="38"/>
  <c r="AN65" i="38"/>
  <c r="AL65" i="38"/>
  <c r="AJ65" i="38"/>
  <c r="AR64" i="38"/>
  <c r="AP64" i="38"/>
  <c r="AN64" i="38"/>
  <c r="AL64" i="38"/>
  <c r="AJ64" i="38"/>
  <c r="AR63" i="38"/>
  <c r="AP63" i="38"/>
  <c r="AN63" i="38"/>
  <c r="AL63" i="38"/>
  <c r="AJ63" i="38"/>
  <c r="AR62" i="38"/>
  <c r="AP62" i="38"/>
  <c r="AN62" i="38"/>
  <c r="AL62" i="38"/>
  <c r="AJ62" i="38"/>
  <c r="AR61" i="38"/>
  <c r="AP61" i="38"/>
  <c r="AN61" i="38"/>
  <c r="AL61" i="38"/>
  <c r="AJ61" i="38"/>
  <c r="AR60" i="38"/>
  <c r="AP60" i="38"/>
  <c r="AN60" i="38"/>
  <c r="AL60" i="38"/>
  <c r="AJ60" i="38"/>
  <c r="AR59" i="38"/>
  <c r="AP59" i="38"/>
  <c r="AN59" i="38"/>
  <c r="AL59" i="38"/>
  <c r="AJ59" i="38"/>
  <c r="AR58" i="38"/>
  <c r="AP58" i="38"/>
  <c r="AN58" i="38"/>
  <c r="AL58" i="38"/>
  <c r="AJ58" i="38"/>
  <c r="AR57" i="38"/>
  <c r="AP57" i="38"/>
  <c r="AN57" i="38"/>
  <c r="AL57" i="38"/>
  <c r="AJ57" i="38"/>
  <c r="AR56" i="38"/>
  <c r="AP56" i="38"/>
  <c r="AN56" i="38"/>
  <c r="AL56" i="38"/>
  <c r="AJ56" i="38"/>
  <c r="AR55" i="38"/>
  <c r="AP55" i="38"/>
  <c r="AN55" i="38"/>
  <c r="AL55" i="38"/>
  <c r="AJ55" i="38"/>
  <c r="AR54" i="38"/>
  <c r="AP54" i="38"/>
  <c r="AN54" i="38"/>
  <c r="AL54" i="38"/>
  <c r="AJ54" i="38"/>
  <c r="AR53" i="38"/>
  <c r="AP53" i="38"/>
  <c r="AN53" i="38"/>
  <c r="AL53" i="38"/>
  <c r="AJ53" i="38"/>
  <c r="AR52" i="38"/>
  <c r="AP52" i="38"/>
  <c r="AN52" i="38"/>
  <c r="AL52" i="38"/>
  <c r="AJ52" i="38"/>
  <c r="AR51" i="38"/>
  <c r="AP51" i="38"/>
  <c r="AN51" i="38"/>
  <c r="AL51" i="38"/>
  <c r="AJ51" i="38"/>
  <c r="AR50" i="38"/>
  <c r="AP50" i="38"/>
  <c r="AN50" i="38"/>
  <c r="AL50" i="38"/>
  <c r="AJ50" i="38"/>
  <c r="AR49" i="38"/>
  <c r="AP49" i="38"/>
  <c r="AN49" i="38"/>
  <c r="AL49" i="38"/>
  <c r="AJ49" i="38"/>
  <c r="AR48" i="38"/>
  <c r="AP48" i="38"/>
  <c r="AN48" i="38"/>
  <c r="AL48" i="38"/>
  <c r="AJ48" i="38"/>
  <c r="AR47" i="38"/>
  <c r="AP47" i="38"/>
  <c r="AN47" i="38"/>
  <c r="AL47" i="38"/>
  <c r="AJ47" i="38"/>
  <c r="AR46" i="38"/>
  <c r="AP46" i="38"/>
  <c r="AN46" i="38"/>
  <c r="AL46" i="38"/>
  <c r="AJ46" i="38"/>
  <c r="AR45" i="38"/>
  <c r="AP45" i="38"/>
  <c r="AN45" i="38"/>
  <c r="AL45" i="38"/>
  <c r="AJ45" i="38"/>
  <c r="AR44" i="38"/>
  <c r="AP44" i="38"/>
  <c r="AN44" i="38"/>
  <c r="AL44" i="38"/>
  <c r="AJ44" i="38"/>
  <c r="AR43" i="38"/>
  <c r="AP43" i="38"/>
  <c r="AN43" i="38"/>
  <c r="AL43" i="38"/>
  <c r="AJ43" i="38"/>
  <c r="AR42" i="38"/>
  <c r="AP42" i="38"/>
  <c r="AN42" i="38"/>
  <c r="AL42" i="38"/>
  <c r="AJ42" i="38"/>
  <c r="AR41" i="38"/>
  <c r="AP41" i="38"/>
  <c r="AN41" i="38"/>
  <c r="AL41" i="38"/>
  <c r="AJ41" i="38"/>
  <c r="AR40" i="38"/>
  <c r="AP40" i="38"/>
  <c r="AN40" i="38"/>
  <c r="AL40" i="38"/>
  <c r="AJ40" i="38"/>
  <c r="AR39" i="38"/>
  <c r="AP39" i="38"/>
  <c r="AN39" i="38"/>
  <c r="AL39" i="38"/>
  <c r="AJ39" i="38"/>
  <c r="AR38" i="38"/>
  <c r="AP38" i="38"/>
  <c r="AN38" i="38"/>
  <c r="AL38" i="38"/>
  <c r="AJ38" i="38"/>
  <c r="AR37" i="38"/>
  <c r="AP37" i="38"/>
  <c r="AN37" i="38"/>
  <c r="AL37" i="38"/>
  <c r="AJ37" i="38"/>
  <c r="AR36" i="38"/>
  <c r="AP36" i="38"/>
  <c r="AN36" i="38"/>
  <c r="AL36" i="38"/>
  <c r="AJ36" i="38"/>
  <c r="AR35" i="38"/>
  <c r="AP35" i="38"/>
  <c r="AN35" i="38"/>
  <c r="AL35" i="38"/>
  <c r="AJ35" i="38"/>
  <c r="AR34" i="38"/>
  <c r="AP34" i="38"/>
  <c r="AN34" i="38"/>
  <c r="AL34" i="38"/>
  <c r="AJ34" i="38"/>
  <c r="AR33" i="38"/>
  <c r="AP33" i="38"/>
  <c r="AN33" i="38"/>
  <c r="AL33" i="38"/>
  <c r="AJ33" i="38"/>
  <c r="AR32" i="38"/>
  <c r="AP32" i="38"/>
  <c r="AN32" i="38"/>
  <c r="AL32" i="38"/>
  <c r="AJ32" i="38"/>
  <c r="AR31" i="38"/>
  <c r="AP31" i="38"/>
  <c r="AN31" i="38"/>
  <c r="AL31" i="38"/>
  <c r="AJ31" i="38"/>
  <c r="AR30" i="38"/>
  <c r="AP30" i="38"/>
  <c r="AN30" i="38"/>
  <c r="AL30" i="38"/>
  <c r="AJ30" i="38"/>
  <c r="AR29" i="38"/>
  <c r="AP29" i="38"/>
  <c r="AN29" i="38"/>
  <c r="AL29" i="38"/>
  <c r="AJ29" i="38"/>
  <c r="AR28" i="38"/>
  <c r="AP28" i="38"/>
  <c r="AN28" i="38"/>
  <c r="AL28" i="38"/>
  <c r="AJ28" i="38"/>
  <c r="AR27" i="38"/>
  <c r="AP27" i="38"/>
  <c r="AN27" i="38"/>
  <c r="AL27" i="38"/>
  <c r="AJ27" i="38"/>
  <c r="AR26" i="38"/>
  <c r="AP26" i="38"/>
  <c r="AN26" i="38"/>
  <c r="AL26" i="38"/>
  <c r="AJ26" i="38"/>
  <c r="AR25" i="38"/>
  <c r="AP25" i="38"/>
  <c r="AN25" i="38"/>
  <c r="AL25" i="38"/>
  <c r="AJ25" i="38"/>
  <c r="AR24" i="38"/>
  <c r="AP24" i="38"/>
  <c r="AN24" i="38"/>
  <c r="AL24" i="38"/>
  <c r="AJ24" i="38"/>
  <c r="AR23" i="38"/>
  <c r="AP23" i="38"/>
  <c r="AN23" i="38"/>
  <c r="AL23" i="38"/>
  <c r="AJ23" i="38"/>
  <c r="AR22" i="38"/>
  <c r="AP22" i="38"/>
  <c r="AN22" i="38"/>
  <c r="AL22" i="38"/>
  <c r="AJ22" i="38"/>
  <c r="AR21" i="38"/>
  <c r="AP21" i="38"/>
  <c r="AN21" i="38"/>
  <c r="AL21" i="38"/>
  <c r="AJ21" i="38"/>
  <c r="AR20" i="38"/>
  <c r="AP20" i="38"/>
  <c r="AN20" i="38"/>
  <c r="AL20" i="38"/>
  <c r="AJ20" i="38"/>
  <c r="AR19" i="38"/>
  <c r="AP19" i="38"/>
  <c r="AN19" i="38"/>
  <c r="AL19" i="38"/>
  <c r="AJ19" i="38"/>
  <c r="AR18" i="38"/>
  <c r="AP18" i="38"/>
  <c r="AN18" i="38"/>
  <c r="AL18" i="38"/>
  <c r="AJ18" i="38"/>
  <c r="AR17" i="38"/>
  <c r="AP17" i="38"/>
  <c r="AN17" i="38"/>
  <c r="AL17" i="38"/>
  <c r="AJ17" i="38"/>
  <c r="AR16" i="38"/>
  <c r="AP16" i="38"/>
  <c r="AN16" i="38"/>
  <c r="AL16" i="38"/>
  <c r="AJ16" i="38"/>
  <c r="AR15" i="38"/>
  <c r="AP15" i="38"/>
  <c r="AN15" i="38"/>
  <c r="AL15" i="38"/>
  <c r="AJ15" i="38"/>
  <c r="AR14" i="38"/>
  <c r="AP14" i="38"/>
  <c r="AN14" i="38"/>
  <c r="AL14" i="38"/>
  <c r="AJ14" i="38"/>
  <c r="AR13" i="38"/>
  <c r="AP13" i="38"/>
  <c r="AN13" i="38"/>
  <c r="AL13" i="38"/>
  <c r="AJ13" i="38"/>
  <c r="AR12" i="38"/>
  <c r="AP12" i="38"/>
  <c r="AN12" i="38"/>
  <c r="AL12" i="38"/>
  <c r="AJ12" i="38"/>
  <c r="AR11" i="38"/>
  <c r="AP11" i="38"/>
  <c r="AN11" i="38"/>
  <c r="AL11" i="38"/>
  <c r="AJ11" i="38"/>
  <c r="AR10" i="38"/>
  <c r="AP10" i="38"/>
  <c r="AN10" i="38"/>
  <c r="AL10" i="38"/>
  <c r="AJ10" i="38"/>
  <c r="AR69" i="39"/>
  <c r="AP69" i="39"/>
  <c r="AN69" i="39"/>
  <c r="AL69" i="39"/>
  <c r="AJ69" i="39"/>
  <c r="AR68" i="39"/>
  <c r="AP68" i="39"/>
  <c r="AN68" i="39"/>
  <c r="AL68" i="39"/>
  <c r="AJ68" i="39"/>
  <c r="AR67" i="39"/>
  <c r="AP67" i="39"/>
  <c r="AN67" i="39"/>
  <c r="AL67" i="39"/>
  <c r="AJ67" i="39"/>
  <c r="AR66" i="39"/>
  <c r="AP66" i="39"/>
  <c r="AN66" i="39"/>
  <c r="AL66" i="39"/>
  <c r="AJ66" i="39"/>
  <c r="AR65" i="39"/>
  <c r="AP65" i="39"/>
  <c r="AN65" i="39"/>
  <c r="AL65" i="39"/>
  <c r="AJ65" i="39"/>
  <c r="AR64" i="39"/>
  <c r="AP64" i="39"/>
  <c r="AN64" i="39"/>
  <c r="AL64" i="39"/>
  <c r="AJ64" i="39"/>
  <c r="AR63" i="39"/>
  <c r="AP63" i="39"/>
  <c r="AN63" i="39"/>
  <c r="AL63" i="39"/>
  <c r="AJ63" i="39"/>
  <c r="AR62" i="39"/>
  <c r="AP62" i="39"/>
  <c r="AN62" i="39"/>
  <c r="AL62" i="39"/>
  <c r="AJ62" i="39"/>
  <c r="AR61" i="39"/>
  <c r="AP61" i="39"/>
  <c r="AN61" i="39"/>
  <c r="AL61" i="39"/>
  <c r="AJ61" i="39"/>
  <c r="AR60" i="39"/>
  <c r="AP60" i="39"/>
  <c r="AN60" i="39"/>
  <c r="AL60" i="39"/>
  <c r="AJ60" i="39"/>
  <c r="AR59" i="39"/>
  <c r="AP59" i="39"/>
  <c r="AN59" i="39"/>
  <c r="AL59" i="39"/>
  <c r="AJ59" i="39"/>
  <c r="AR58" i="39"/>
  <c r="AP58" i="39"/>
  <c r="AN58" i="39"/>
  <c r="AL58" i="39"/>
  <c r="AJ58" i="39"/>
  <c r="AR57" i="39"/>
  <c r="AP57" i="39"/>
  <c r="AN57" i="39"/>
  <c r="AL57" i="39"/>
  <c r="AJ57" i="39"/>
  <c r="AR56" i="39"/>
  <c r="AP56" i="39"/>
  <c r="AN56" i="39"/>
  <c r="AL56" i="39"/>
  <c r="AJ56" i="39"/>
  <c r="AR55" i="39"/>
  <c r="AP55" i="39"/>
  <c r="AN55" i="39"/>
  <c r="AL55" i="39"/>
  <c r="AJ55" i="39"/>
  <c r="AR54" i="39"/>
  <c r="AP54" i="39"/>
  <c r="AN54" i="39"/>
  <c r="AL54" i="39"/>
  <c r="AJ54" i="39"/>
  <c r="AR53" i="39"/>
  <c r="AP53" i="39"/>
  <c r="AN53" i="39"/>
  <c r="AL53" i="39"/>
  <c r="AJ53" i="39"/>
  <c r="AR52" i="39"/>
  <c r="AP52" i="39"/>
  <c r="AN52" i="39"/>
  <c r="AL52" i="39"/>
  <c r="AJ52" i="39"/>
  <c r="AR51" i="39"/>
  <c r="AP51" i="39"/>
  <c r="AN51" i="39"/>
  <c r="AL51" i="39"/>
  <c r="AJ51" i="39"/>
  <c r="AR50" i="39"/>
  <c r="AP50" i="39"/>
  <c r="AN50" i="39"/>
  <c r="AL50" i="39"/>
  <c r="AJ50" i="39"/>
  <c r="AR49" i="39"/>
  <c r="AP49" i="39"/>
  <c r="AN49" i="39"/>
  <c r="AL49" i="39"/>
  <c r="AJ49" i="39"/>
  <c r="AR48" i="39"/>
  <c r="AP48" i="39"/>
  <c r="AN48" i="39"/>
  <c r="AL48" i="39"/>
  <c r="AJ48" i="39"/>
  <c r="AR47" i="39"/>
  <c r="AP47" i="39"/>
  <c r="AN47" i="39"/>
  <c r="AL47" i="39"/>
  <c r="AJ47" i="39"/>
  <c r="AR46" i="39"/>
  <c r="AP46" i="39"/>
  <c r="AN46" i="39"/>
  <c r="AL46" i="39"/>
  <c r="AJ46" i="39"/>
  <c r="AR45" i="39"/>
  <c r="AP45" i="39"/>
  <c r="AN45" i="39"/>
  <c r="AL45" i="39"/>
  <c r="AJ45" i="39"/>
  <c r="AR44" i="39"/>
  <c r="AP44" i="39"/>
  <c r="AN44" i="39"/>
  <c r="AL44" i="39"/>
  <c r="AJ44" i="39"/>
  <c r="AR43" i="39"/>
  <c r="AP43" i="39"/>
  <c r="AN43" i="39"/>
  <c r="AL43" i="39"/>
  <c r="AJ43" i="39"/>
  <c r="AR42" i="39"/>
  <c r="AP42" i="39"/>
  <c r="AN42" i="39"/>
  <c r="AL42" i="39"/>
  <c r="AJ42" i="39"/>
  <c r="AR41" i="39"/>
  <c r="AP41" i="39"/>
  <c r="AN41" i="39"/>
  <c r="AL41" i="39"/>
  <c r="AJ41" i="39"/>
  <c r="AR40" i="39"/>
  <c r="AP40" i="39"/>
  <c r="AN40" i="39"/>
  <c r="AL40" i="39"/>
  <c r="AJ40" i="39"/>
  <c r="AR39" i="39"/>
  <c r="AP39" i="39"/>
  <c r="AN39" i="39"/>
  <c r="AL39" i="39"/>
  <c r="AJ39" i="39"/>
  <c r="AR38" i="39"/>
  <c r="AP38" i="39"/>
  <c r="AN38" i="39"/>
  <c r="AL38" i="39"/>
  <c r="AJ38" i="39"/>
  <c r="AR37" i="39"/>
  <c r="AP37" i="39"/>
  <c r="AN37" i="39"/>
  <c r="AL37" i="39"/>
  <c r="AJ37" i="39"/>
  <c r="AR36" i="39"/>
  <c r="AP36" i="39"/>
  <c r="AN36" i="39"/>
  <c r="AL36" i="39"/>
  <c r="AJ36" i="39"/>
  <c r="AR35" i="39"/>
  <c r="AP35" i="39"/>
  <c r="AN35" i="39"/>
  <c r="AL35" i="39"/>
  <c r="AJ35" i="39"/>
  <c r="AR34" i="39"/>
  <c r="AP34" i="39"/>
  <c r="AN34" i="39"/>
  <c r="AL34" i="39"/>
  <c r="AJ34" i="39"/>
  <c r="AR33" i="39"/>
  <c r="AP33" i="39"/>
  <c r="AN33" i="39"/>
  <c r="AL33" i="39"/>
  <c r="AJ33" i="39"/>
  <c r="AR32" i="39"/>
  <c r="AP32" i="39"/>
  <c r="AN32" i="39"/>
  <c r="AL32" i="39"/>
  <c r="AJ32" i="39"/>
  <c r="AR31" i="39"/>
  <c r="AP31" i="39"/>
  <c r="AN31" i="39"/>
  <c r="AL31" i="39"/>
  <c r="AJ31" i="39"/>
  <c r="AR30" i="39"/>
  <c r="AP30" i="39"/>
  <c r="AN30" i="39"/>
  <c r="AL30" i="39"/>
  <c r="AJ30" i="39"/>
  <c r="AR29" i="39"/>
  <c r="AP29" i="39"/>
  <c r="AN29" i="39"/>
  <c r="AL29" i="39"/>
  <c r="AJ29" i="39"/>
  <c r="AR28" i="39"/>
  <c r="AP28" i="39"/>
  <c r="AN28" i="39"/>
  <c r="AL28" i="39"/>
  <c r="AJ28" i="39"/>
  <c r="AR27" i="39"/>
  <c r="AP27" i="39"/>
  <c r="AN27" i="39"/>
  <c r="AL27" i="39"/>
  <c r="AJ27" i="39"/>
  <c r="AR26" i="39"/>
  <c r="AP26" i="39"/>
  <c r="AN26" i="39"/>
  <c r="AL26" i="39"/>
  <c r="AJ26" i="39"/>
  <c r="AR25" i="39"/>
  <c r="AP25" i="39"/>
  <c r="AN25" i="39"/>
  <c r="AL25" i="39"/>
  <c r="AJ25" i="39"/>
  <c r="AR24" i="39"/>
  <c r="AP24" i="39"/>
  <c r="AN24" i="39"/>
  <c r="AL24" i="39"/>
  <c r="AJ24" i="39"/>
  <c r="AR23" i="39"/>
  <c r="AP23" i="39"/>
  <c r="AN23" i="39"/>
  <c r="AL23" i="39"/>
  <c r="AJ23" i="39"/>
  <c r="AR22" i="39"/>
  <c r="AP22" i="39"/>
  <c r="AN22" i="39"/>
  <c r="AL22" i="39"/>
  <c r="AJ22" i="39"/>
  <c r="AR21" i="39"/>
  <c r="AP21" i="39"/>
  <c r="AN21" i="39"/>
  <c r="AL21" i="39"/>
  <c r="AJ21" i="39"/>
  <c r="AR20" i="39"/>
  <c r="AP20" i="39"/>
  <c r="AN20" i="39"/>
  <c r="AL20" i="39"/>
  <c r="AJ20" i="39"/>
  <c r="AR19" i="39"/>
  <c r="AP19" i="39"/>
  <c r="AN19" i="39"/>
  <c r="AL19" i="39"/>
  <c r="AJ19" i="39"/>
  <c r="AR18" i="39"/>
  <c r="AP18" i="39"/>
  <c r="AN18" i="39"/>
  <c r="AL18" i="39"/>
  <c r="AJ18" i="39"/>
  <c r="AR17" i="39"/>
  <c r="AP17" i="39"/>
  <c r="AN17" i="39"/>
  <c r="AL17" i="39"/>
  <c r="AJ17" i="39"/>
  <c r="AR16" i="39"/>
  <c r="AP16" i="39"/>
  <c r="AN16" i="39"/>
  <c r="AL16" i="39"/>
  <c r="AJ16" i="39"/>
  <c r="AR15" i="39"/>
  <c r="AP15" i="39"/>
  <c r="AN15" i="39"/>
  <c r="AL15" i="39"/>
  <c r="AJ15" i="39"/>
  <c r="AR14" i="39"/>
  <c r="AP14" i="39"/>
  <c r="AN14" i="39"/>
  <c r="AL14" i="39"/>
  <c r="AJ14" i="39"/>
  <c r="AR13" i="39"/>
  <c r="AP13" i="39"/>
  <c r="AN13" i="39"/>
  <c r="AL13" i="39"/>
  <c r="AJ13" i="39"/>
  <c r="AR12" i="39"/>
  <c r="AP12" i="39"/>
  <c r="AN12" i="39"/>
  <c r="AL12" i="39"/>
  <c r="AJ12" i="39"/>
  <c r="AR11" i="39"/>
  <c r="AP11" i="39"/>
  <c r="AN11" i="39"/>
  <c r="AL11" i="39"/>
  <c r="AJ11" i="39"/>
  <c r="AR10" i="39"/>
  <c r="AP10" i="39"/>
  <c r="AN10" i="39"/>
  <c r="AL10" i="39"/>
  <c r="AJ10" i="39"/>
  <c r="AR69" i="37"/>
  <c r="AP69" i="37"/>
  <c r="AN69" i="37"/>
  <c r="AL69" i="37"/>
  <c r="AJ69" i="37"/>
  <c r="AR68" i="37"/>
  <c r="AP68" i="37"/>
  <c r="AN68" i="37"/>
  <c r="AL68" i="37"/>
  <c r="AJ68" i="37"/>
  <c r="AR67" i="37"/>
  <c r="AP67" i="37"/>
  <c r="AN67" i="37"/>
  <c r="AL67" i="37"/>
  <c r="AJ67" i="37"/>
  <c r="AR66" i="37"/>
  <c r="AP66" i="37"/>
  <c r="AN66" i="37"/>
  <c r="AL66" i="37"/>
  <c r="AJ66" i="37"/>
  <c r="AR65" i="37"/>
  <c r="AP65" i="37"/>
  <c r="AN65" i="37"/>
  <c r="AL65" i="37"/>
  <c r="AJ65" i="37"/>
  <c r="AR64" i="37"/>
  <c r="AP64" i="37"/>
  <c r="AN64" i="37"/>
  <c r="AL64" i="37"/>
  <c r="AJ64" i="37"/>
  <c r="AR63" i="37"/>
  <c r="AP63" i="37"/>
  <c r="AN63" i="37"/>
  <c r="AL63" i="37"/>
  <c r="AJ63" i="37"/>
  <c r="AR62" i="37"/>
  <c r="AP62" i="37"/>
  <c r="AN62" i="37"/>
  <c r="AL62" i="37"/>
  <c r="AJ62" i="37"/>
  <c r="AR61" i="37"/>
  <c r="AP61" i="37"/>
  <c r="AN61" i="37"/>
  <c r="AL61" i="37"/>
  <c r="AJ61" i="37"/>
  <c r="AR60" i="37"/>
  <c r="AP60" i="37"/>
  <c r="AN60" i="37"/>
  <c r="AL60" i="37"/>
  <c r="AJ60" i="37"/>
  <c r="AR59" i="37"/>
  <c r="AP59" i="37"/>
  <c r="AN59" i="37"/>
  <c r="AL59" i="37"/>
  <c r="AJ59" i="37"/>
  <c r="AR58" i="37"/>
  <c r="AP58" i="37"/>
  <c r="AN58" i="37"/>
  <c r="AL58" i="37"/>
  <c r="AJ58" i="37"/>
  <c r="AR57" i="37"/>
  <c r="AP57" i="37"/>
  <c r="AN57" i="37"/>
  <c r="AL57" i="37"/>
  <c r="AJ57" i="37"/>
  <c r="AR56" i="37"/>
  <c r="AP56" i="37"/>
  <c r="AN56" i="37"/>
  <c r="AL56" i="37"/>
  <c r="AJ56" i="37"/>
  <c r="AR55" i="37"/>
  <c r="AP55" i="37"/>
  <c r="AN55" i="37"/>
  <c r="AL55" i="37"/>
  <c r="AJ55" i="37"/>
  <c r="AR54" i="37"/>
  <c r="AP54" i="37"/>
  <c r="AN54" i="37"/>
  <c r="AL54" i="37"/>
  <c r="AJ54" i="37"/>
  <c r="AR53" i="37"/>
  <c r="AP53" i="37"/>
  <c r="AN53" i="37"/>
  <c r="AL53" i="37"/>
  <c r="AJ53" i="37"/>
  <c r="AR52" i="37"/>
  <c r="AP52" i="37"/>
  <c r="AN52" i="37"/>
  <c r="AL52" i="37"/>
  <c r="AJ52" i="37"/>
  <c r="AR51" i="37"/>
  <c r="AP51" i="37"/>
  <c r="AN51" i="37"/>
  <c r="AL51" i="37"/>
  <c r="AJ51" i="37"/>
  <c r="AR50" i="37"/>
  <c r="AP50" i="37"/>
  <c r="AN50" i="37"/>
  <c r="AL50" i="37"/>
  <c r="AJ50" i="37"/>
  <c r="AR49" i="37"/>
  <c r="AP49" i="37"/>
  <c r="AN49" i="37"/>
  <c r="AL49" i="37"/>
  <c r="AJ49" i="37"/>
  <c r="AR48" i="37"/>
  <c r="AP48" i="37"/>
  <c r="AN48" i="37"/>
  <c r="AL48" i="37"/>
  <c r="AJ48" i="37"/>
  <c r="AR47" i="37"/>
  <c r="AP47" i="37"/>
  <c r="AN47" i="37"/>
  <c r="AL47" i="37"/>
  <c r="AJ47" i="37"/>
  <c r="AR46" i="37"/>
  <c r="AP46" i="37"/>
  <c r="AN46" i="37"/>
  <c r="AL46" i="37"/>
  <c r="AJ46" i="37"/>
  <c r="AR45" i="37"/>
  <c r="AP45" i="37"/>
  <c r="AN45" i="37"/>
  <c r="AL45" i="37"/>
  <c r="AJ45" i="37"/>
  <c r="AR44" i="37"/>
  <c r="AP44" i="37"/>
  <c r="AN44" i="37"/>
  <c r="AL44" i="37"/>
  <c r="AJ44" i="37"/>
  <c r="AR43" i="37"/>
  <c r="AP43" i="37"/>
  <c r="AN43" i="37"/>
  <c r="AL43" i="37"/>
  <c r="AJ43" i="37"/>
  <c r="AR42" i="37"/>
  <c r="AP42" i="37"/>
  <c r="AN42" i="37"/>
  <c r="AL42" i="37"/>
  <c r="AJ42" i="37"/>
  <c r="AR41" i="37"/>
  <c r="AP41" i="37"/>
  <c r="AN41" i="37"/>
  <c r="AL41" i="37"/>
  <c r="AJ41" i="37"/>
  <c r="AR40" i="37"/>
  <c r="AP40" i="37"/>
  <c r="AN40" i="37"/>
  <c r="AL40" i="37"/>
  <c r="AJ40" i="37"/>
  <c r="AR39" i="37"/>
  <c r="AP39" i="37"/>
  <c r="AN39" i="37"/>
  <c r="AL39" i="37"/>
  <c r="AJ39" i="37"/>
  <c r="AR38" i="37"/>
  <c r="AP38" i="37"/>
  <c r="AN38" i="37"/>
  <c r="AL38" i="37"/>
  <c r="AJ38" i="37"/>
  <c r="AR37" i="37"/>
  <c r="AP37" i="37"/>
  <c r="AN37" i="37"/>
  <c r="AL37" i="37"/>
  <c r="AJ37" i="37"/>
  <c r="AR36" i="37"/>
  <c r="AP36" i="37"/>
  <c r="AN36" i="37"/>
  <c r="AL36" i="37"/>
  <c r="AJ36" i="37"/>
  <c r="AR35" i="37"/>
  <c r="AP35" i="37"/>
  <c r="AN35" i="37"/>
  <c r="AL35" i="37"/>
  <c r="AJ35" i="37"/>
  <c r="AR34" i="37"/>
  <c r="AP34" i="37"/>
  <c r="AN34" i="37"/>
  <c r="AL34" i="37"/>
  <c r="AJ34" i="37"/>
  <c r="AR33" i="37"/>
  <c r="AP33" i="37"/>
  <c r="AN33" i="37"/>
  <c r="AL33" i="37"/>
  <c r="AJ33" i="37"/>
  <c r="AR32" i="37"/>
  <c r="AP32" i="37"/>
  <c r="AN32" i="37"/>
  <c r="AL32" i="37"/>
  <c r="AJ32" i="37"/>
  <c r="AR31" i="37"/>
  <c r="AP31" i="37"/>
  <c r="AN31" i="37"/>
  <c r="AL31" i="37"/>
  <c r="AJ31" i="37"/>
  <c r="AR30" i="37"/>
  <c r="AP30" i="37"/>
  <c r="AN30" i="37"/>
  <c r="AL30" i="37"/>
  <c r="AJ30" i="37"/>
  <c r="AR29" i="37"/>
  <c r="AP29" i="37"/>
  <c r="AN29" i="37"/>
  <c r="AL29" i="37"/>
  <c r="AJ29" i="37"/>
  <c r="AR28" i="37"/>
  <c r="AP28" i="37"/>
  <c r="AN28" i="37"/>
  <c r="AL28" i="37"/>
  <c r="AJ28" i="37"/>
  <c r="AR27" i="37"/>
  <c r="AP27" i="37"/>
  <c r="AN27" i="37"/>
  <c r="AL27" i="37"/>
  <c r="AJ27" i="37"/>
  <c r="AR26" i="37"/>
  <c r="AP26" i="37"/>
  <c r="AN26" i="37"/>
  <c r="AL26" i="37"/>
  <c r="AJ26" i="37"/>
  <c r="AR25" i="37"/>
  <c r="AP25" i="37"/>
  <c r="AN25" i="37"/>
  <c r="AL25" i="37"/>
  <c r="AJ25" i="37"/>
  <c r="AR24" i="37"/>
  <c r="AP24" i="37"/>
  <c r="AN24" i="37"/>
  <c r="AL24" i="37"/>
  <c r="AJ24" i="37"/>
  <c r="AR23" i="37"/>
  <c r="AP23" i="37"/>
  <c r="AN23" i="37"/>
  <c r="AL23" i="37"/>
  <c r="AJ23" i="37"/>
  <c r="AR22" i="37"/>
  <c r="AP22" i="37"/>
  <c r="AN22" i="37"/>
  <c r="AL22" i="37"/>
  <c r="AJ22" i="37"/>
  <c r="AR21" i="37"/>
  <c r="AP21" i="37"/>
  <c r="AN21" i="37"/>
  <c r="AL21" i="37"/>
  <c r="AJ21" i="37"/>
  <c r="AR20" i="37"/>
  <c r="AP20" i="37"/>
  <c r="AN20" i="37"/>
  <c r="AL20" i="37"/>
  <c r="AJ20" i="37"/>
  <c r="AR19" i="37"/>
  <c r="AP19" i="37"/>
  <c r="AN19" i="37"/>
  <c r="AL19" i="37"/>
  <c r="AJ19" i="37"/>
  <c r="AR18" i="37"/>
  <c r="AP18" i="37"/>
  <c r="AN18" i="37"/>
  <c r="AL18" i="37"/>
  <c r="AJ18" i="37"/>
  <c r="AR17" i="37"/>
  <c r="AP17" i="37"/>
  <c r="AN17" i="37"/>
  <c r="AL17" i="37"/>
  <c r="AJ17" i="37"/>
  <c r="AR16" i="37"/>
  <c r="AP16" i="37"/>
  <c r="AN16" i="37"/>
  <c r="AL16" i="37"/>
  <c r="AJ16" i="37"/>
  <c r="AR15" i="37"/>
  <c r="AP15" i="37"/>
  <c r="AN15" i="37"/>
  <c r="AL15" i="37"/>
  <c r="AJ15" i="37"/>
  <c r="AR14" i="37"/>
  <c r="AP14" i="37"/>
  <c r="AN14" i="37"/>
  <c r="AL14" i="37"/>
  <c r="AJ14" i="37"/>
  <c r="AR13" i="37"/>
  <c r="AP13" i="37"/>
  <c r="AN13" i="37"/>
  <c r="AL13" i="37"/>
  <c r="AJ13" i="37"/>
  <c r="AR12" i="37"/>
  <c r="AP12" i="37"/>
  <c r="AN12" i="37"/>
  <c r="AL12" i="37"/>
  <c r="AJ12" i="37"/>
  <c r="AR11" i="37"/>
  <c r="AP11" i="37"/>
  <c r="AN11" i="37"/>
  <c r="AL11" i="37"/>
  <c r="AJ11" i="37"/>
  <c r="AR10" i="37"/>
  <c r="AP10" i="37"/>
  <c r="AN10" i="37"/>
  <c r="AL10" i="37"/>
  <c r="AJ10" i="37"/>
  <c r="AR69" i="12"/>
  <c r="AP69" i="12"/>
  <c r="AN69" i="12"/>
  <c r="AL69" i="12"/>
  <c r="AJ69" i="12"/>
  <c r="AR68" i="12"/>
  <c r="AP68" i="12"/>
  <c r="AN68" i="12"/>
  <c r="AL68" i="12"/>
  <c r="AJ68" i="12"/>
  <c r="AR67" i="12"/>
  <c r="AP67" i="12"/>
  <c r="AN67" i="12"/>
  <c r="AL67" i="12"/>
  <c r="AJ67" i="12"/>
  <c r="AR66" i="12"/>
  <c r="AP66" i="12"/>
  <c r="AN66" i="12"/>
  <c r="AL66" i="12"/>
  <c r="AJ66" i="12"/>
  <c r="AR65" i="12"/>
  <c r="AP65" i="12"/>
  <c r="AN65" i="12"/>
  <c r="AL65" i="12"/>
  <c r="AJ65" i="12"/>
  <c r="AR64" i="12"/>
  <c r="AP64" i="12"/>
  <c r="AN64" i="12"/>
  <c r="AL64" i="12"/>
  <c r="AJ64" i="12"/>
  <c r="AR63" i="12"/>
  <c r="AP63" i="12"/>
  <c r="AN63" i="12"/>
  <c r="AL63" i="12"/>
  <c r="AJ63" i="12"/>
  <c r="AR62" i="12"/>
  <c r="AP62" i="12"/>
  <c r="AN62" i="12"/>
  <c r="AL62" i="12"/>
  <c r="AJ62" i="12"/>
  <c r="AR61" i="12"/>
  <c r="AP61" i="12"/>
  <c r="AN61" i="12"/>
  <c r="AL61" i="12"/>
  <c r="AJ61" i="12"/>
  <c r="AR60" i="12"/>
  <c r="AP60" i="12"/>
  <c r="AN60" i="12"/>
  <c r="AL60" i="12"/>
  <c r="AJ60" i="12"/>
  <c r="AR59" i="12"/>
  <c r="AP59" i="12"/>
  <c r="AN59" i="12"/>
  <c r="AL59" i="12"/>
  <c r="AJ59" i="12"/>
  <c r="AR58" i="12"/>
  <c r="AP58" i="12"/>
  <c r="AN58" i="12"/>
  <c r="AL58" i="12"/>
  <c r="AJ58" i="12"/>
  <c r="AR57" i="12"/>
  <c r="AP57" i="12"/>
  <c r="AN57" i="12"/>
  <c r="AL57" i="12"/>
  <c r="AJ57" i="12"/>
  <c r="AR56" i="12"/>
  <c r="AP56" i="12"/>
  <c r="AN56" i="12"/>
  <c r="AL56" i="12"/>
  <c r="AJ56" i="12"/>
  <c r="AR55" i="12"/>
  <c r="AP55" i="12"/>
  <c r="AN55" i="12"/>
  <c r="AL55" i="12"/>
  <c r="AJ55" i="12"/>
  <c r="AR54" i="12"/>
  <c r="AP54" i="12"/>
  <c r="AN54" i="12"/>
  <c r="AL54" i="12"/>
  <c r="AJ54" i="12"/>
  <c r="AR53" i="12"/>
  <c r="AP53" i="12"/>
  <c r="AN53" i="12"/>
  <c r="AL53" i="12"/>
  <c r="AJ53" i="12"/>
  <c r="AR52" i="12"/>
  <c r="AP52" i="12"/>
  <c r="AN52" i="12"/>
  <c r="AL52" i="12"/>
  <c r="AJ52" i="12"/>
  <c r="AR51" i="12"/>
  <c r="AP51" i="12"/>
  <c r="AN51" i="12"/>
  <c r="AL51" i="12"/>
  <c r="AJ51" i="12"/>
  <c r="AR50" i="12"/>
  <c r="AP50" i="12"/>
  <c r="AN50" i="12"/>
  <c r="AL50" i="12"/>
  <c r="AJ50" i="12"/>
  <c r="AR49" i="12"/>
  <c r="AP49" i="12"/>
  <c r="AN49" i="12"/>
  <c r="AL49" i="12"/>
  <c r="AJ49" i="12"/>
  <c r="AR48" i="12"/>
  <c r="AP48" i="12"/>
  <c r="AN48" i="12"/>
  <c r="AL48" i="12"/>
  <c r="AJ48" i="12"/>
  <c r="AR47" i="12"/>
  <c r="AP47" i="12"/>
  <c r="AN47" i="12"/>
  <c r="AL47" i="12"/>
  <c r="AJ47" i="12"/>
  <c r="AR46" i="12"/>
  <c r="AP46" i="12"/>
  <c r="AN46" i="12"/>
  <c r="AL46" i="12"/>
  <c r="AJ46" i="12"/>
  <c r="AR45" i="12"/>
  <c r="AP45" i="12"/>
  <c r="AN45" i="12"/>
  <c r="AL45" i="12"/>
  <c r="AJ45" i="12"/>
  <c r="AR44" i="12"/>
  <c r="AP44" i="12"/>
  <c r="AN44" i="12"/>
  <c r="AL44" i="12"/>
  <c r="AJ44" i="12"/>
  <c r="AR43" i="12"/>
  <c r="AP43" i="12"/>
  <c r="AN43" i="12"/>
  <c r="AL43" i="12"/>
  <c r="AJ43" i="12"/>
  <c r="AR42" i="12"/>
  <c r="AP42" i="12"/>
  <c r="AN42" i="12"/>
  <c r="AL42" i="12"/>
  <c r="AJ42" i="12"/>
  <c r="AR41" i="12"/>
  <c r="AP41" i="12"/>
  <c r="AN41" i="12"/>
  <c r="AL41" i="12"/>
  <c r="AJ41" i="12"/>
  <c r="AR40" i="12"/>
  <c r="AP40" i="12"/>
  <c r="AN40" i="12"/>
  <c r="AL40" i="12"/>
  <c r="AJ40" i="12"/>
  <c r="AR39" i="12"/>
  <c r="AP39" i="12"/>
  <c r="AN39" i="12"/>
  <c r="AL39" i="12"/>
  <c r="AJ39" i="12"/>
  <c r="AR38" i="12"/>
  <c r="AP38" i="12"/>
  <c r="AN38" i="12"/>
  <c r="AL38" i="12"/>
  <c r="AJ38" i="12"/>
  <c r="AR37" i="12"/>
  <c r="AP37" i="12"/>
  <c r="AN37" i="12"/>
  <c r="AL37" i="12"/>
  <c r="AJ37" i="12"/>
  <c r="AR36" i="12"/>
  <c r="AP36" i="12"/>
  <c r="AN36" i="12"/>
  <c r="AL36" i="12"/>
  <c r="AJ36" i="12"/>
  <c r="AR35" i="12"/>
  <c r="AP35" i="12"/>
  <c r="AN35" i="12"/>
  <c r="AL35" i="12"/>
  <c r="AJ35" i="12"/>
  <c r="AR34" i="12"/>
  <c r="AP34" i="12"/>
  <c r="AN34" i="12"/>
  <c r="AL34" i="12"/>
  <c r="AJ34" i="12"/>
  <c r="AR33" i="12"/>
  <c r="AP33" i="12"/>
  <c r="AN33" i="12"/>
  <c r="AL33" i="12"/>
  <c r="AJ33" i="12"/>
  <c r="AR32" i="12"/>
  <c r="AP32" i="12"/>
  <c r="AN32" i="12"/>
  <c r="AL32" i="12"/>
  <c r="AJ32" i="12"/>
  <c r="AR31" i="12"/>
  <c r="AP31" i="12"/>
  <c r="AN31" i="12"/>
  <c r="AL31" i="12"/>
  <c r="AJ31" i="12"/>
  <c r="AR30" i="12"/>
  <c r="AP30" i="12"/>
  <c r="AN30" i="12"/>
  <c r="AL30" i="12"/>
  <c r="AJ30" i="12"/>
  <c r="AR29" i="12"/>
  <c r="AP29" i="12"/>
  <c r="AN29" i="12"/>
  <c r="AL29" i="12"/>
  <c r="AJ29" i="12"/>
  <c r="AR28" i="12"/>
  <c r="AP28" i="12"/>
  <c r="AN28" i="12"/>
  <c r="AL28" i="12"/>
  <c r="AJ28" i="12"/>
  <c r="AR27" i="12"/>
  <c r="AP27" i="12"/>
  <c r="AN27" i="12"/>
  <c r="AL27" i="12"/>
  <c r="AJ27" i="12"/>
  <c r="AR26" i="12"/>
  <c r="AP26" i="12"/>
  <c r="AN26" i="12"/>
  <c r="AL26" i="12"/>
  <c r="AJ26" i="12"/>
  <c r="AR25" i="12"/>
  <c r="AP25" i="12"/>
  <c r="AN25" i="12"/>
  <c r="AL25" i="12"/>
  <c r="AJ25" i="12"/>
  <c r="AR24" i="12"/>
  <c r="AP24" i="12"/>
  <c r="AN24" i="12"/>
  <c r="AL24" i="12"/>
  <c r="AJ24" i="12"/>
  <c r="AR23" i="12"/>
  <c r="AP23" i="12"/>
  <c r="AN23" i="12"/>
  <c r="AL23" i="12"/>
  <c r="AJ23" i="12"/>
  <c r="AR22" i="12"/>
  <c r="AP22" i="12"/>
  <c r="AN22" i="12"/>
  <c r="AL22" i="12"/>
  <c r="AJ22" i="12"/>
  <c r="AR21" i="12"/>
  <c r="AP21" i="12"/>
  <c r="AN21" i="12"/>
  <c r="AL21" i="12"/>
  <c r="AJ21" i="12"/>
  <c r="AR20" i="12"/>
  <c r="AP20" i="12"/>
  <c r="AN20" i="12"/>
  <c r="AL20" i="12"/>
  <c r="AJ20" i="12"/>
  <c r="AR19" i="12"/>
  <c r="AP19" i="12"/>
  <c r="AN19" i="12"/>
  <c r="AL19" i="12"/>
  <c r="AJ19" i="12"/>
  <c r="AR18" i="12"/>
  <c r="AP18" i="12"/>
  <c r="AN18" i="12"/>
  <c r="AL18" i="12"/>
  <c r="AJ18" i="12"/>
  <c r="AR17" i="12"/>
  <c r="AP17" i="12"/>
  <c r="AN17" i="12"/>
  <c r="AL17" i="12"/>
  <c r="AJ17" i="12"/>
  <c r="AR16" i="12"/>
  <c r="AP16" i="12"/>
  <c r="AN16" i="12"/>
  <c r="AL16" i="12"/>
  <c r="AJ16" i="12"/>
  <c r="AR15" i="12"/>
  <c r="AP15" i="12"/>
  <c r="AN15" i="12"/>
  <c r="AL15" i="12"/>
  <c r="AJ15" i="12"/>
  <c r="AR14" i="12"/>
  <c r="AP14" i="12"/>
  <c r="AN14" i="12"/>
  <c r="AL14" i="12"/>
  <c r="AJ14" i="12"/>
  <c r="AR13" i="12"/>
  <c r="AP13" i="12"/>
  <c r="AN13" i="12"/>
  <c r="AL13" i="12"/>
  <c r="AJ13" i="12"/>
  <c r="AR12" i="12"/>
  <c r="AP12" i="12"/>
  <c r="AN12" i="12"/>
  <c r="AL12" i="12"/>
  <c r="AJ12" i="12"/>
  <c r="AR11" i="12"/>
  <c r="AP11" i="12"/>
  <c r="AN11" i="12"/>
  <c r="AL11" i="12"/>
  <c r="AJ11" i="12"/>
  <c r="AR10" i="12"/>
  <c r="AP10" i="12"/>
  <c r="AN10" i="12"/>
  <c r="AL10" i="12"/>
  <c r="AJ10" i="12"/>
  <c r="AR69" i="13"/>
  <c r="AP69" i="13"/>
  <c r="AN69" i="13"/>
  <c r="AL69" i="13"/>
  <c r="AJ69" i="13"/>
  <c r="AR68" i="13"/>
  <c r="AP68" i="13"/>
  <c r="AN68" i="13"/>
  <c r="AL68" i="13"/>
  <c r="AJ68" i="13"/>
  <c r="AR67" i="13"/>
  <c r="AP67" i="13"/>
  <c r="AN67" i="13"/>
  <c r="AL67" i="13"/>
  <c r="AJ67" i="13"/>
  <c r="AR66" i="13"/>
  <c r="AP66" i="13"/>
  <c r="AN66" i="13"/>
  <c r="AL66" i="13"/>
  <c r="AJ66" i="13"/>
  <c r="AR65" i="13"/>
  <c r="AP65" i="13"/>
  <c r="AN65" i="13"/>
  <c r="AL65" i="13"/>
  <c r="AJ65" i="13"/>
  <c r="AR64" i="13"/>
  <c r="AP64" i="13"/>
  <c r="AN64" i="13"/>
  <c r="AL64" i="13"/>
  <c r="AJ64" i="13"/>
  <c r="AR63" i="13"/>
  <c r="AP63" i="13"/>
  <c r="AN63" i="13"/>
  <c r="AL63" i="13"/>
  <c r="AJ63" i="13"/>
  <c r="AR62" i="13"/>
  <c r="AP62" i="13"/>
  <c r="AN62" i="13"/>
  <c r="AL62" i="13"/>
  <c r="AJ62" i="13"/>
  <c r="AR61" i="13"/>
  <c r="AP61" i="13"/>
  <c r="AN61" i="13"/>
  <c r="AL61" i="13"/>
  <c r="AJ61" i="13"/>
  <c r="AR60" i="13"/>
  <c r="AP60" i="13"/>
  <c r="AN60" i="13"/>
  <c r="AL60" i="13"/>
  <c r="AJ60" i="13"/>
  <c r="AR59" i="13"/>
  <c r="AP59" i="13"/>
  <c r="AN59" i="13"/>
  <c r="AL59" i="13"/>
  <c r="AJ59" i="13"/>
  <c r="AR58" i="13"/>
  <c r="AP58" i="13"/>
  <c r="AN58" i="13"/>
  <c r="AL58" i="13"/>
  <c r="AJ58" i="13"/>
  <c r="AR57" i="13"/>
  <c r="AP57" i="13"/>
  <c r="AN57" i="13"/>
  <c r="AL57" i="13"/>
  <c r="AJ57" i="13"/>
  <c r="AR56" i="13"/>
  <c r="AP56" i="13"/>
  <c r="AN56" i="13"/>
  <c r="AL56" i="13"/>
  <c r="AJ56" i="13"/>
  <c r="AR55" i="13"/>
  <c r="AP55" i="13"/>
  <c r="AN55" i="13"/>
  <c r="AL55" i="13"/>
  <c r="AJ55" i="13"/>
  <c r="AR54" i="13"/>
  <c r="AP54" i="13"/>
  <c r="AN54" i="13"/>
  <c r="AL54" i="13"/>
  <c r="AJ54" i="13"/>
  <c r="AR53" i="13"/>
  <c r="AP53" i="13"/>
  <c r="AN53" i="13"/>
  <c r="AL53" i="13"/>
  <c r="AJ53" i="13"/>
  <c r="AR52" i="13"/>
  <c r="AP52" i="13"/>
  <c r="AN52" i="13"/>
  <c r="AL52" i="13"/>
  <c r="AJ52" i="13"/>
  <c r="AR51" i="13"/>
  <c r="AP51" i="13"/>
  <c r="AN51" i="13"/>
  <c r="AL51" i="13"/>
  <c r="AJ51" i="13"/>
  <c r="AR50" i="13"/>
  <c r="AP50" i="13"/>
  <c r="AN50" i="13"/>
  <c r="AL50" i="13"/>
  <c r="AJ50" i="13"/>
  <c r="AR49" i="13"/>
  <c r="AP49" i="13"/>
  <c r="AN49" i="13"/>
  <c r="AL49" i="13"/>
  <c r="AJ49" i="13"/>
  <c r="AR48" i="13"/>
  <c r="AP48" i="13"/>
  <c r="AN48" i="13"/>
  <c r="AL48" i="13"/>
  <c r="AJ48" i="13"/>
  <c r="AR47" i="13"/>
  <c r="AP47" i="13"/>
  <c r="AN47" i="13"/>
  <c r="AL47" i="13"/>
  <c r="AJ47" i="13"/>
  <c r="AR46" i="13"/>
  <c r="AP46" i="13"/>
  <c r="AN46" i="13"/>
  <c r="AL46" i="13"/>
  <c r="AJ46" i="13"/>
  <c r="AR45" i="13"/>
  <c r="AP45" i="13"/>
  <c r="AN45" i="13"/>
  <c r="AL45" i="13"/>
  <c r="AJ45" i="13"/>
  <c r="AR44" i="13"/>
  <c r="AP44" i="13"/>
  <c r="AN44" i="13"/>
  <c r="AL44" i="13"/>
  <c r="AJ44" i="13"/>
  <c r="AR43" i="13"/>
  <c r="AP43" i="13"/>
  <c r="AN43" i="13"/>
  <c r="AL43" i="13"/>
  <c r="AJ43" i="13"/>
  <c r="AR42" i="13"/>
  <c r="AP42" i="13"/>
  <c r="AN42" i="13"/>
  <c r="AL42" i="13"/>
  <c r="AJ42" i="13"/>
  <c r="AR41" i="13"/>
  <c r="AP41" i="13"/>
  <c r="AN41" i="13"/>
  <c r="AL41" i="13"/>
  <c r="AJ41" i="13"/>
  <c r="AR40" i="13"/>
  <c r="AP40" i="13"/>
  <c r="AN40" i="13"/>
  <c r="AL40" i="13"/>
  <c r="AJ40" i="13"/>
  <c r="AR39" i="13"/>
  <c r="AP39" i="13"/>
  <c r="AN39" i="13"/>
  <c r="AL39" i="13"/>
  <c r="AJ39" i="13"/>
  <c r="AR38" i="13"/>
  <c r="AP38" i="13"/>
  <c r="AN38" i="13"/>
  <c r="AL38" i="13"/>
  <c r="AJ38" i="13"/>
  <c r="AR37" i="13"/>
  <c r="AP37" i="13"/>
  <c r="AN37" i="13"/>
  <c r="AL37" i="13"/>
  <c r="AJ37" i="13"/>
  <c r="AR36" i="13"/>
  <c r="AP36" i="13"/>
  <c r="AN36" i="13"/>
  <c r="AL36" i="13"/>
  <c r="AJ36" i="13"/>
  <c r="AR35" i="13"/>
  <c r="AP35" i="13"/>
  <c r="AN35" i="13"/>
  <c r="AL35" i="13"/>
  <c r="AJ35" i="13"/>
  <c r="AR34" i="13"/>
  <c r="AP34" i="13"/>
  <c r="AN34" i="13"/>
  <c r="AL34" i="13"/>
  <c r="AJ34" i="13"/>
  <c r="AR33" i="13"/>
  <c r="AP33" i="13"/>
  <c r="AN33" i="13"/>
  <c r="AL33" i="13"/>
  <c r="AJ33" i="13"/>
  <c r="AR32" i="13"/>
  <c r="AP32" i="13"/>
  <c r="AN32" i="13"/>
  <c r="AL32" i="13"/>
  <c r="AJ32" i="13"/>
  <c r="AR31" i="13"/>
  <c r="AP31" i="13"/>
  <c r="AN31" i="13"/>
  <c r="AL31" i="13"/>
  <c r="AJ31" i="13"/>
  <c r="AR30" i="13"/>
  <c r="AP30" i="13"/>
  <c r="AN30" i="13"/>
  <c r="AL30" i="13"/>
  <c r="AJ30" i="13"/>
  <c r="AR29" i="13"/>
  <c r="AP29" i="13"/>
  <c r="AN29" i="13"/>
  <c r="AL29" i="13"/>
  <c r="AJ29" i="13"/>
  <c r="AR28" i="13"/>
  <c r="AP28" i="13"/>
  <c r="AN28" i="13"/>
  <c r="AL28" i="13"/>
  <c r="AJ28" i="13"/>
  <c r="AR27" i="13"/>
  <c r="AP27" i="13"/>
  <c r="AN27" i="13"/>
  <c r="AL27" i="13"/>
  <c r="AJ27" i="13"/>
  <c r="AR26" i="13"/>
  <c r="AP26" i="13"/>
  <c r="AN26" i="13"/>
  <c r="AL26" i="13"/>
  <c r="AJ26" i="13"/>
  <c r="AR25" i="13"/>
  <c r="AP25" i="13"/>
  <c r="AN25" i="13"/>
  <c r="AL25" i="13"/>
  <c r="AJ25" i="13"/>
  <c r="AR24" i="13"/>
  <c r="AP24" i="13"/>
  <c r="AN24" i="13"/>
  <c r="AL24" i="13"/>
  <c r="AJ24" i="13"/>
  <c r="AR23" i="13"/>
  <c r="AP23" i="13"/>
  <c r="AN23" i="13"/>
  <c r="AL23" i="13"/>
  <c r="AJ23" i="13"/>
  <c r="AR22" i="13"/>
  <c r="AP22" i="13"/>
  <c r="AN22" i="13"/>
  <c r="AL22" i="13"/>
  <c r="AJ22" i="13"/>
  <c r="AR21" i="13"/>
  <c r="AP21" i="13"/>
  <c r="AN21" i="13"/>
  <c r="AL21" i="13"/>
  <c r="AJ21" i="13"/>
  <c r="AR20" i="13"/>
  <c r="AP20" i="13"/>
  <c r="AN20" i="13"/>
  <c r="AL20" i="13"/>
  <c r="AJ20" i="13"/>
  <c r="AR19" i="13"/>
  <c r="AP19" i="13"/>
  <c r="AN19" i="13"/>
  <c r="AL19" i="13"/>
  <c r="AJ19" i="13"/>
  <c r="AR18" i="13"/>
  <c r="AP18" i="13"/>
  <c r="AN18" i="13"/>
  <c r="AL18" i="13"/>
  <c r="AJ18" i="13"/>
  <c r="AR17" i="13"/>
  <c r="AP17" i="13"/>
  <c r="AN17" i="13"/>
  <c r="AL17" i="13"/>
  <c r="AJ17" i="13"/>
  <c r="AR16" i="13"/>
  <c r="AP16" i="13"/>
  <c r="AN16" i="13"/>
  <c r="AL16" i="13"/>
  <c r="AJ16" i="13"/>
  <c r="AR15" i="13"/>
  <c r="AP15" i="13"/>
  <c r="AN15" i="13"/>
  <c r="AL15" i="13"/>
  <c r="AJ15" i="13"/>
  <c r="AR14" i="13"/>
  <c r="AP14" i="13"/>
  <c r="AN14" i="13"/>
  <c r="AL14" i="13"/>
  <c r="AJ14" i="13"/>
  <c r="AR13" i="13"/>
  <c r="AP13" i="13"/>
  <c r="AN13" i="13"/>
  <c r="AL13" i="13"/>
  <c r="AJ13" i="13"/>
  <c r="AR12" i="13"/>
  <c r="AP12" i="13"/>
  <c r="AN12" i="13"/>
  <c r="AL12" i="13"/>
  <c r="AJ12" i="13"/>
  <c r="AR11" i="13"/>
  <c r="AP11" i="13"/>
  <c r="AN11" i="13"/>
  <c r="AL11" i="13"/>
  <c r="AJ11" i="13"/>
  <c r="AR10" i="13"/>
  <c r="AP10" i="13"/>
  <c r="AN10" i="13"/>
  <c r="AL10" i="13"/>
  <c r="AJ10" i="13"/>
  <c r="AR69" i="14"/>
  <c r="AP69" i="14"/>
  <c r="AN69" i="14"/>
  <c r="AL69" i="14"/>
  <c r="AJ69" i="14"/>
  <c r="AR68" i="14"/>
  <c r="AP68" i="14"/>
  <c r="AN68" i="14"/>
  <c r="AL68" i="14"/>
  <c r="AJ68" i="14"/>
  <c r="AR67" i="14"/>
  <c r="AP67" i="14"/>
  <c r="AN67" i="14"/>
  <c r="AL67" i="14"/>
  <c r="AJ67" i="14"/>
  <c r="AR66" i="14"/>
  <c r="AP66" i="14"/>
  <c r="AN66" i="14"/>
  <c r="AL66" i="14"/>
  <c r="AJ66" i="14"/>
  <c r="AR65" i="14"/>
  <c r="AP65" i="14"/>
  <c r="AN65" i="14"/>
  <c r="AL65" i="14"/>
  <c r="AJ65" i="14"/>
  <c r="AR64" i="14"/>
  <c r="AP64" i="14"/>
  <c r="AN64" i="14"/>
  <c r="AL64" i="14"/>
  <c r="AJ64" i="14"/>
  <c r="AR63" i="14"/>
  <c r="AP63" i="14"/>
  <c r="AN63" i="14"/>
  <c r="AL63" i="14"/>
  <c r="AJ63" i="14"/>
  <c r="AR62" i="14"/>
  <c r="AP62" i="14"/>
  <c r="AN62" i="14"/>
  <c r="AL62" i="14"/>
  <c r="AJ62" i="14"/>
  <c r="AR61" i="14"/>
  <c r="AP61" i="14"/>
  <c r="AN61" i="14"/>
  <c r="AL61" i="14"/>
  <c r="AJ61" i="14"/>
  <c r="AR60" i="14"/>
  <c r="AP60" i="14"/>
  <c r="AN60" i="14"/>
  <c r="AL60" i="14"/>
  <c r="AJ60" i="14"/>
  <c r="AR59" i="14"/>
  <c r="AP59" i="14"/>
  <c r="AN59" i="14"/>
  <c r="AL59" i="14"/>
  <c r="AJ59" i="14"/>
  <c r="AR58" i="14"/>
  <c r="AP58" i="14"/>
  <c r="AN58" i="14"/>
  <c r="AL58" i="14"/>
  <c r="AJ58" i="14"/>
  <c r="AR57" i="14"/>
  <c r="AP57" i="14"/>
  <c r="AN57" i="14"/>
  <c r="AL57" i="14"/>
  <c r="AJ57" i="14"/>
  <c r="AR56" i="14"/>
  <c r="AP56" i="14"/>
  <c r="AN56" i="14"/>
  <c r="AL56" i="14"/>
  <c r="AJ56" i="14"/>
  <c r="AR55" i="14"/>
  <c r="AP55" i="14"/>
  <c r="AN55" i="14"/>
  <c r="AL55" i="14"/>
  <c r="AJ55" i="14"/>
  <c r="AR54" i="14"/>
  <c r="AP54" i="14"/>
  <c r="AN54" i="14"/>
  <c r="AL54" i="14"/>
  <c r="AJ54" i="14"/>
  <c r="AR53" i="14"/>
  <c r="AP53" i="14"/>
  <c r="AN53" i="14"/>
  <c r="AL53" i="14"/>
  <c r="AJ53" i="14"/>
  <c r="AR52" i="14"/>
  <c r="AP52" i="14"/>
  <c r="AN52" i="14"/>
  <c r="AL52" i="14"/>
  <c r="AJ52" i="14"/>
  <c r="AR51" i="14"/>
  <c r="AP51" i="14"/>
  <c r="AN51" i="14"/>
  <c r="AL51" i="14"/>
  <c r="AJ51" i="14"/>
  <c r="AR50" i="14"/>
  <c r="AP50" i="14"/>
  <c r="AN50" i="14"/>
  <c r="AL50" i="14"/>
  <c r="AJ50" i="14"/>
  <c r="AR49" i="14"/>
  <c r="AP49" i="14"/>
  <c r="AN49" i="14"/>
  <c r="AL49" i="14"/>
  <c r="AJ49" i="14"/>
  <c r="AR48" i="14"/>
  <c r="AP48" i="14"/>
  <c r="AN48" i="14"/>
  <c r="AL48" i="14"/>
  <c r="AJ48" i="14"/>
  <c r="AR47" i="14"/>
  <c r="AP47" i="14"/>
  <c r="AN47" i="14"/>
  <c r="AL47" i="14"/>
  <c r="AJ47" i="14"/>
  <c r="AR46" i="14"/>
  <c r="AP46" i="14"/>
  <c r="AN46" i="14"/>
  <c r="AL46" i="14"/>
  <c r="AJ46" i="14"/>
  <c r="AR45" i="14"/>
  <c r="AP45" i="14"/>
  <c r="AN45" i="14"/>
  <c r="AL45" i="14"/>
  <c r="AJ45" i="14"/>
  <c r="AR44" i="14"/>
  <c r="AP44" i="14"/>
  <c r="AN44" i="14"/>
  <c r="AL44" i="14"/>
  <c r="AJ44" i="14"/>
  <c r="AR43" i="14"/>
  <c r="AP43" i="14"/>
  <c r="AN43" i="14"/>
  <c r="AL43" i="14"/>
  <c r="AJ43" i="14"/>
  <c r="AR42" i="14"/>
  <c r="AP42" i="14"/>
  <c r="AN42" i="14"/>
  <c r="AL42" i="14"/>
  <c r="AJ42" i="14"/>
  <c r="AR41" i="14"/>
  <c r="AP41" i="14"/>
  <c r="AN41" i="14"/>
  <c r="AL41" i="14"/>
  <c r="AJ41" i="14"/>
  <c r="AR40" i="14"/>
  <c r="AP40" i="14"/>
  <c r="AN40" i="14"/>
  <c r="AL40" i="14"/>
  <c r="AJ40" i="14"/>
  <c r="AR39" i="14"/>
  <c r="AP39" i="14"/>
  <c r="AN39" i="14"/>
  <c r="AL39" i="14"/>
  <c r="AJ39" i="14"/>
  <c r="AR38" i="14"/>
  <c r="AP38" i="14"/>
  <c r="AN38" i="14"/>
  <c r="AL38" i="14"/>
  <c r="AJ38" i="14"/>
  <c r="AR37" i="14"/>
  <c r="AP37" i="14"/>
  <c r="AN37" i="14"/>
  <c r="AL37" i="14"/>
  <c r="AJ37" i="14"/>
  <c r="AR36" i="14"/>
  <c r="AP36" i="14"/>
  <c r="AN36" i="14"/>
  <c r="AL36" i="14"/>
  <c r="AJ36" i="14"/>
  <c r="AR35" i="14"/>
  <c r="AP35" i="14"/>
  <c r="AN35" i="14"/>
  <c r="AL35" i="14"/>
  <c r="AJ35" i="14"/>
  <c r="AR34" i="14"/>
  <c r="AP34" i="14"/>
  <c r="AN34" i="14"/>
  <c r="AL34" i="14"/>
  <c r="AJ34" i="14"/>
  <c r="AR33" i="14"/>
  <c r="AP33" i="14"/>
  <c r="AN33" i="14"/>
  <c r="AL33" i="14"/>
  <c r="AJ33" i="14"/>
  <c r="AR32" i="14"/>
  <c r="AP32" i="14"/>
  <c r="AN32" i="14"/>
  <c r="AL32" i="14"/>
  <c r="AJ32" i="14"/>
  <c r="AR31" i="14"/>
  <c r="AP31" i="14"/>
  <c r="AN31" i="14"/>
  <c r="AL31" i="14"/>
  <c r="AJ31" i="14"/>
  <c r="AR30" i="14"/>
  <c r="AP30" i="14"/>
  <c r="AN30" i="14"/>
  <c r="AL30" i="14"/>
  <c r="AJ30" i="14"/>
  <c r="AR29" i="14"/>
  <c r="AP29" i="14"/>
  <c r="AN29" i="14"/>
  <c r="AL29" i="14"/>
  <c r="AJ29" i="14"/>
  <c r="AR28" i="14"/>
  <c r="AP28" i="14"/>
  <c r="AN28" i="14"/>
  <c r="AL28" i="14"/>
  <c r="AJ28" i="14"/>
  <c r="AR27" i="14"/>
  <c r="AP27" i="14"/>
  <c r="AN27" i="14"/>
  <c r="AL27" i="14"/>
  <c r="AJ27" i="14"/>
  <c r="AR26" i="14"/>
  <c r="AP26" i="14"/>
  <c r="AN26" i="14"/>
  <c r="AL26" i="14"/>
  <c r="AJ26" i="14"/>
  <c r="AR25" i="14"/>
  <c r="AP25" i="14"/>
  <c r="AN25" i="14"/>
  <c r="AL25" i="14"/>
  <c r="AJ25" i="14"/>
  <c r="AR24" i="14"/>
  <c r="AP24" i="14"/>
  <c r="AN24" i="14"/>
  <c r="AL24" i="14"/>
  <c r="AJ24" i="14"/>
  <c r="AR23" i="14"/>
  <c r="AP23" i="14"/>
  <c r="AN23" i="14"/>
  <c r="AL23" i="14"/>
  <c r="AJ23" i="14"/>
  <c r="AR22" i="14"/>
  <c r="AP22" i="14"/>
  <c r="AN22" i="14"/>
  <c r="AL22" i="14"/>
  <c r="AJ22" i="14"/>
  <c r="AR21" i="14"/>
  <c r="AP21" i="14"/>
  <c r="AN21" i="14"/>
  <c r="AL21" i="14"/>
  <c r="AJ21" i="14"/>
  <c r="AR20" i="14"/>
  <c r="AP20" i="14"/>
  <c r="AN20" i="14"/>
  <c r="AL20" i="14"/>
  <c r="AJ20" i="14"/>
  <c r="AR19" i="14"/>
  <c r="AP19" i="14"/>
  <c r="AN19" i="14"/>
  <c r="AL19" i="14"/>
  <c r="AJ19" i="14"/>
  <c r="AR18" i="14"/>
  <c r="AP18" i="14"/>
  <c r="AN18" i="14"/>
  <c r="AL18" i="14"/>
  <c r="AJ18" i="14"/>
  <c r="AR17" i="14"/>
  <c r="AP17" i="14"/>
  <c r="AN17" i="14"/>
  <c r="AL17" i="14"/>
  <c r="AJ17" i="14"/>
  <c r="AR16" i="14"/>
  <c r="AP16" i="14"/>
  <c r="AN16" i="14"/>
  <c r="AL16" i="14"/>
  <c r="AJ16" i="14"/>
  <c r="AR15" i="14"/>
  <c r="AP15" i="14"/>
  <c r="AN15" i="14"/>
  <c r="AL15" i="14"/>
  <c r="AJ15" i="14"/>
  <c r="AR14" i="14"/>
  <c r="AP14" i="14"/>
  <c r="AN14" i="14"/>
  <c r="AL14" i="14"/>
  <c r="AJ14" i="14"/>
  <c r="AR13" i="14"/>
  <c r="AP13" i="14"/>
  <c r="AN13" i="14"/>
  <c r="AL13" i="14"/>
  <c r="AJ13" i="14"/>
  <c r="AR12" i="14"/>
  <c r="AP12" i="14"/>
  <c r="AN12" i="14"/>
  <c r="AL12" i="14"/>
  <c r="AJ12" i="14"/>
  <c r="AR11" i="14"/>
  <c r="AP11" i="14"/>
  <c r="AN11" i="14"/>
  <c r="AL11" i="14"/>
  <c r="AJ11" i="14"/>
  <c r="AR10" i="14"/>
  <c r="AP10" i="14"/>
  <c r="AN10" i="14"/>
  <c r="AL10" i="14"/>
  <c r="AJ10" i="14"/>
  <c r="AR69" i="15"/>
  <c r="AP69" i="15"/>
  <c r="AN69" i="15"/>
  <c r="AL69" i="15"/>
  <c r="AJ69" i="15"/>
  <c r="AR68" i="15"/>
  <c r="AP68" i="15"/>
  <c r="AN68" i="15"/>
  <c r="AL68" i="15"/>
  <c r="AJ68" i="15"/>
  <c r="AR67" i="15"/>
  <c r="AP67" i="15"/>
  <c r="AN67" i="15"/>
  <c r="AL67" i="15"/>
  <c r="AJ67" i="15"/>
  <c r="AR66" i="15"/>
  <c r="AP66" i="15"/>
  <c r="AN66" i="15"/>
  <c r="AL66" i="15"/>
  <c r="AJ66" i="15"/>
  <c r="AR65" i="15"/>
  <c r="AP65" i="15"/>
  <c r="AN65" i="15"/>
  <c r="AL65" i="15"/>
  <c r="AJ65" i="15"/>
  <c r="AR64" i="15"/>
  <c r="AP64" i="15"/>
  <c r="AN64" i="15"/>
  <c r="AL64" i="15"/>
  <c r="AJ64" i="15"/>
  <c r="AR63" i="15"/>
  <c r="AP63" i="15"/>
  <c r="AN63" i="15"/>
  <c r="AL63" i="15"/>
  <c r="AJ63" i="15"/>
  <c r="AR62" i="15"/>
  <c r="AP62" i="15"/>
  <c r="AN62" i="15"/>
  <c r="AL62" i="15"/>
  <c r="AJ62" i="15"/>
  <c r="AR61" i="15"/>
  <c r="AP61" i="15"/>
  <c r="AN61" i="15"/>
  <c r="AL61" i="15"/>
  <c r="AJ61" i="15"/>
  <c r="AR60" i="15"/>
  <c r="AP60" i="15"/>
  <c r="AN60" i="15"/>
  <c r="AL60" i="15"/>
  <c r="AJ60" i="15"/>
  <c r="AR59" i="15"/>
  <c r="AP59" i="15"/>
  <c r="AN59" i="15"/>
  <c r="AL59" i="15"/>
  <c r="AJ59" i="15"/>
  <c r="AR58" i="15"/>
  <c r="AP58" i="15"/>
  <c r="AN58" i="15"/>
  <c r="AL58" i="15"/>
  <c r="AJ58" i="15"/>
  <c r="AR57" i="15"/>
  <c r="AP57" i="15"/>
  <c r="AN57" i="15"/>
  <c r="AL57" i="15"/>
  <c r="AJ57" i="15"/>
  <c r="AR56" i="15"/>
  <c r="AP56" i="15"/>
  <c r="AN56" i="15"/>
  <c r="AL56" i="15"/>
  <c r="AJ56" i="15"/>
  <c r="AR55" i="15"/>
  <c r="AP55" i="15"/>
  <c r="AN55" i="15"/>
  <c r="AL55" i="15"/>
  <c r="AJ55" i="15"/>
  <c r="AR54" i="15"/>
  <c r="AP54" i="15"/>
  <c r="AN54" i="15"/>
  <c r="AL54" i="15"/>
  <c r="AJ54" i="15"/>
  <c r="AR53" i="15"/>
  <c r="AP53" i="15"/>
  <c r="AN53" i="15"/>
  <c r="AL53" i="15"/>
  <c r="AJ53" i="15"/>
  <c r="AR52" i="15"/>
  <c r="AP52" i="15"/>
  <c r="AN52" i="15"/>
  <c r="AL52" i="15"/>
  <c r="AJ52" i="15"/>
  <c r="AR51" i="15"/>
  <c r="AP51" i="15"/>
  <c r="AN51" i="15"/>
  <c r="AL51" i="15"/>
  <c r="AJ51" i="15"/>
  <c r="AR50" i="15"/>
  <c r="AP50" i="15"/>
  <c r="AN50" i="15"/>
  <c r="AL50" i="15"/>
  <c r="AJ50" i="15"/>
  <c r="AR49" i="15"/>
  <c r="AP49" i="15"/>
  <c r="AN49" i="15"/>
  <c r="AL49" i="15"/>
  <c r="AJ49" i="15"/>
  <c r="AR48" i="15"/>
  <c r="AP48" i="15"/>
  <c r="AN48" i="15"/>
  <c r="AL48" i="15"/>
  <c r="AJ48" i="15"/>
  <c r="AR47" i="15"/>
  <c r="AP47" i="15"/>
  <c r="AN47" i="15"/>
  <c r="AL47" i="15"/>
  <c r="AJ47" i="15"/>
  <c r="AR46" i="15"/>
  <c r="AP46" i="15"/>
  <c r="AN46" i="15"/>
  <c r="AL46" i="15"/>
  <c r="AJ46" i="15"/>
  <c r="AR45" i="15"/>
  <c r="AP45" i="15"/>
  <c r="AN45" i="15"/>
  <c r="AL45" i="15"/>
  <c r="AJ45" i="15"/>
  <c r="AR44" i="15"/>
  <c r="AP44" i="15"/>
  <c r="AN44" i="15"/>
  <c r="AL44" i="15"/>
  <c r="AJ44" i="15"/>
  <c r="AR43" i="15"/>
  <c r="AP43" i="15"/>
  <c r="AN43" i="15"/>
  <c r="AL43" i="15"/>
  <c r="AJ43" i="15"/>
  <c r="AR42" i="15"/>
  <c r="AP42" i="15"/>
  <c r="AN42" i="15"/>
  <c r="AL42" i="15"/>
  <c r="AJ42" i="15"/>
  <c r="AR41" i="15"/>
  <c r="AP41" i="15"/>
  <c r="AN41" i="15"/>
  <c r="AL41" i="15"/>
  <c r="AJ41" i="15"/>
  <c r="AR40" i="15"/>
  <c r="AP40" i="15"/>
  <c r="AN40" i="15"/>
  <c r="AL40" i="15"/>
  <c r="AJ40" i="15"/>
  <c r="AR39" i="15"/>
  <c r="AP39" i="15"/>
  <c r="AN39" i="15"/>
  <c r="AL39" i="15"/>
  <c r="AJ39" i="15"/>
  <c r="AR38" i="15"/>
  <c r="AP38" i="15"/>
  <c r="AN38" i="15"/>
  <c r="AL38" i="15"/>
  <c r="AJ38" i="15"/>
  <c r="AR37" i="15"/>
  <c r="AP37" i="15"/>
  <c r="AN37" i="15"/>
  <c r="AL37" i="15"/>
  <c r="AJ37" i="15"/>
  <c r="AR36" i="15"/>
  <c r="AP36" i="15"/>
  <c r="AN36" i="15"/>
  <c r="AL36" i="15"/>
  <c r="AJ36" i="15"/>
  <c r="AR35" i="15"/>
  <c r="AP35" i="15"/>
  <c r="AN35" i="15"/>
  <c r="AL35" i="15"/>
  <c r="AJ35" i="15"/>
  <c r="AR34" i="15"/>
  <c r="AP34" i="15"/>
  <c r="AN34" i="15"/>
  <c r="AL34" i="15"/>
  <c r="AJ34" i="15"/>
  <c r="AR33" i="15"/>
  <c r="AP33" i="15"/>
  <c r="AN33" i="15"/>
  <c r="AL33" i="15"/>
  <c r="AJ33" i="15"/>
  <c r="AR32" i="15"/>
  <c r="AP32" i="15"/>
  <c r="AN32" i="15"/>
  <c r="AL32" i="15"/>
  <c r="AJ32" i="15"/>
  <c r="AR31" i="15"/>
  <c r="AP31" i="15"/>
  <c r="AN31" i="15"/>
  <c r="AL31" i="15"/>
  <c r="AJ31" i="15"/>
  <c r="AR30" i="15"/>
  <c r="AP30" i="15"/>
  <c r="AN30" i="15"/>
  <c r="AL30" i="15"/>
  <c r="AJ30" i="15"/>
  <c r="AR29" i="15"/>
  <c r="AP29" i="15"/>
  <c r="AN29" i="15"/>
  <c r="AL29" i="15"/>
  <c r="AJ29" i="15"/>
  <c r="AR28" i="15"/>
  <c r="AP28" i="15"/>
  <c r="AN28" i="15"/>
  <c r="AL28" i="15"/>
  <c r="AJ28" i="15"/>
  <c r="AR27" i="15"/>
  <c r="AP27" i="15"/>
  <c r="AN27" i="15"/>
  <c r="AL27" i="15"/>
  <c r="AJ27" i="15"/>
  <c r="AR26" i="15"/>
  <c r="AP26" i="15"/>
  <c r="AN26" i="15"/>
  <c r="AL26" i="15"/>
  <c r="AJ26" i="15"/>
  <c r="AR25" i="15"/>
  <c r="AP25" i="15"/>
  <c r="AN25" i="15"/>
  <c r="AL25" i="15"/>
  <c r="AJ25" i="15"/>
  <c r="AR24" i="15"/>
  <c r="AP24" i="15"/>
  <c r="AN24" i="15"/>
  <c r="AL24" i="15"/>
  <c r="AJ24" i="15"/>
  <c r="AR23" i="15"/>
  <c r="AP23" i="15"/>
  <c r="AN23" i="15"/>
  <c r="AL23" i="15"/>
  <c r="AJ23" i="15"/>
  <c r="AR22" i="15"/>
  <c r="AP22" i="15"/>
  <c r="AN22" i="15"/>
  <c r="AL22" i="15"/>
  <c r="AJ22" i="15"/>
  <c r="AR21" i="15"/>
  <c r="AP21" i="15"/>
  <c r="AN21" i="15"/>
  <c r="AL21" i="15"/>
  <c r="AJ21" i="15"/>
  <c r="AR20" i="15"/>
  <c r="AP20" i="15"/>
  <c r="AN20" i="15"/>
  <c r="AL20" i="15"/>
  <c r="AJ20" i="15"/>
  <c r="AR19" i="15"/>
  <c r="AP19" i="15"/>
  <c r="AN19" i="15"/>
  <c r="AL19" i="15"/>
  <c r="AJ19" i="15"/>
  <c r="AR18" i="15"/>
  <c r="AP18" i="15"/>
  <c r="AN18" i="15"/>
  <c r="AL18" i="15"/>
  <c r="AJ18" i="15"/>
  <c r="AR17" i="15"/>
  <c r="AP17" i="15"/>
  <c r="AN17" i="15"/>
  <c r="AL17" i="15"/>
  <c r="AJ17" i="15"/>
  <c r="AR16" i="15"/>
  <c r="AP16" i="15"/>
  <c r="AN16" i="15"/>
  <c r="AL16" i="15"/>
  <c r="AJ16" i="15"/>
  <c r="AR15" i="15"/>
  <c r="AP15" i="15"/>
  <c r="AN15" i="15"/>
  <c r="AL15" i="15"/>
  <c r="AJ15" i="15"/>
  <c r="AR14" i="15"/>
  <c r="AP14" i="15"/>
  <c r="AN14" i="15"/>
  <c r="AL14" i="15"/>
  <c r="AJ14" i="15"/>
  <c r="AR13" i="15"/>
  <c r="AP13" i="15"/>
  <c r="AN13" i="15"/>
  <c r="AL13" i="15"/>
  <c r="AJ13" i="15"/>
  <c r="AR12" i="15"/>
  <c r="AP12" i="15"/>
  <c r="AN12" i="15"/>
  <c r="AL12" i="15"/>
  <c r="AJ12" i="15"/>
  <c r="AR11" i="15"/>
  <c r="AP11" i="15"/>
  <c r="AN11" i="15"/>
  <c r="AL11" i="15"/>
  <c r="AJ11" i="15"/>
  <c r="AR10" i="15"/>
  <c r="AP10" i="15"/>
  <c r="AN10" i="15"/>
  <c r="AL10" i="15"/>
  <c r="AJ10" i="15"/>
  <c r="AR69" i="17"/>
  <c r="AP69" i="17"/>
  <c r="AN69" i="17"/>
  <c r="AL69" i="17"/>
  <c r="AJ69" i="17"/>
  <c r="AR68" i="17"/>
  <c r="AP68" i="17"/>
  <c r="AN68" i="17"/>
  <c r="AL68" i="17"/>
  <c r="AJ68" i="17"/>
  <c r="AR67" i="17"/>
  <c r="AP67" i="17"/>
  <c r="AN67" i="17"/>
  <c r="AL67" i="17"/>
  <c r="AJ67" i="17"/>
  <c r="AR66" i="17"/>
  <c r="AP66" i="17"/>
  <c r="AN66" i="17"/>
  <c r="AL66" i="17"/>
  <c r="AJ66" i="17"/>
  <c r="AR65" i="17"/>
  <c r="AP65" i="17"/>
  <c r="AN65" i="17"/>
  <c r="AL65" i="17"/>
  <c r="AJ65" i="17"/>
  <c r="AR64" i="17"/>
  <c r="AP64" i="17"/>
  <c r="AN64" i="17"/>
  <c r="AL64" i="17"/>
  <c r="AJ64" i="17"/>
  <c r="AR63" i="17"/>
  <c r="AP63" i="17"/>
  <c r="AN63" i="17"/>
  <c r="AL63" i="17"/>
  <c r="AJ63" i="17"/>
  <c r="AR62" i="17"/>
  <c r="AP62" i="17"/>
  <c r="AN62" i="17"/>
  <c r="AL62" i="17"/>
  <c r="AJ62" i="17"/>
  <c r="AR61" i="17"/>
  <c r="AP61" i="17"/>
  <c r="AN61" i="17"/>
  <c r="AL61" i="17"/>
  <c r="AJ61" i="17"/>
  <c r="AR60" i="17"/>
  <c r="AP60" i="17"/>
  <c r="AN60" i="17"/>
  <c r="AL60" i="17"/>
  <c r="AJ60" i="17"/>
  <c r="AR59" i="17"/>
  <c r="AP59" i="17"/>
  <c r="AN59" i="17"/>
  <c r="AL59" i="17"/>
  <c r="AJ59" i="17"/>
  <c r="AR58" i="17"/>
  <c r="AP58" i="17"/>
  <c r="AN58" i="17"/>
  <c r="AL58" i="17"/>
  <c r="AJ58" i="17"/>
  <c r="AR57" i="17"/>
  <c r="AP57" i="17"/>
  <c r="AN57" i="17"/>
  <c r="AL57" i="17"/>
  <c r="AJ57" i="17"/>
  <c r="AR56" i="17"/>
  <c r="AP56" i="17"/>
  <c r="AN56" i="17"/>
  <c r="AL56" i="17"/>
  <c r="AJ56" i="17"/>
  <c r="AR55" i="17"/>
  <c r="AP55" i="17"/>
  <c r="AN55" i="17"/>
  <c r="AL55" i="17"/>
  <c r="AJ55" i="17"/>
  <c r="AR54" i="17"/>
  <c r="AP54" i="17"/>
  <c r="AN54" i="17"/>
  <c r="AL54" i="17"/>
  <c r="AJ54" i="17"/>
  <c r="AR53" i="17"/>
  <c r="AP53" i="17"/>
  <c r="AN53" i="17"/>
  <c r="AL53" i="17"/>
  <c r="AJ53" i="17"/>
  <c r="AR52" i="17"/>
  <c r="AP52" i="17"/>
  <c r="AN52" i="17"/>
  <c r="AL52" i="17"/>
  <c r="AJ52" i="17"/>
  <c r="AR51" i="17"/>
  <c r="AP51" i="17"/>
  <c r="AN51" i="17"/>
  <c r="AL51" i="17"/>
  <c r="AJ51" i="17"/>
  <c r="AR50" i="17"/>
  <c r="AP50" i="17"/>
  <c r="AN50" i="17"/>
  <c r="AL50" i="17"/>
  <c r="AJ50" i="17"/>
  <c r="AR49" i="17"/>
  <c r="AP49" i="17"/>
  <c r="AN49" i="17"/>
  <c r="AL49" i="17"/>
  <c r="AJ49" i="17"/>
  <c r="AR48" i="17"/>
  <c r="AP48" i="17"/>
  <c r="AN48" i="17"/>
  <c r="AL48" i="17"/>
  <c r="AJ48" i="17"/>
  <c r="AR47" i="17"/>
  <c r="AP47" i="17"/>
  <c r="AN47" i="17"/>
  <c r="AL47" i="17"/>
  <c r="AJ47" i="17"/>
  <c r="AR46" i="17"/>
  <c r="AP46" i="17"/>
  <c r="AN46" i="17"/>
  <c r="AL46" i="17"/>
  <c r="AJ46" i="17"/>
  <c r="AR45" i="17"/>
  <c r="AP45" i="17"/>
  <c r="AN45" i="17"/>
  <c r="AL45" i="17"/>
  <c r="AJ45" i="17"/>
  <c r="AR44" i="17"/>
  <c r="AP44" i="17"/>
  <c r="AN44" i="17"/>
  <c r="AL44" i="17"/>
  <c r="AJ44" i="17"/>
  <c r="AR43" i="17"/>
  <c r="AP43" i="17"/>
  <c r="AN43" i="17"/>
  <c r="AL43" i="17"/>
  <c r="AJ43" i="17"/>
  <c r="AR42" i="17"/>
  <c r="AP42" i="17"/>
  <c r="AN42" i="17"/>
  <c r="AL42" i="17"/>
  <c r="AJ42" i="17"/>
  <c r="AR41" i="17"/>
  <c r="AP41" i="17"/>
  <c r="AN41" i="17"/>
  <c r="AL41" i="17"/>
  <c r="AJ41" i="17"/>
  <c r="AR40" i="17"/>
  <c r="AP40" i="17"/>
  <c r="AN40" i="17"/>
  <c r="AL40" i="17"/>
  <c r="AJ40" i="17"/>
  <c r="AR39" i="17"/>
  <c r="AP39" i="17"/>
  <c r="AN39" i="17"/>
  <c r="AL39" i="17"/>
  <c r="AJ39" i="17"/>
  <c r="AR38" i="17"/>
  <c r="AP38" i="17"/>
  <c r="AN38" i="17"/>
  <c r="AL38" i="17"/>
  <c r="AJ38" i="17"/>
  <c r="AR37" i="17"/>
  <c r="AP37" i="17"/>
  <c r="AN37" i="17"/>
  <c r="AL37" i="17"/>
  <c r="AJ37" i="17"/>
  <c r="AR36" i="17"/>
  <c r="AP36" i="17"/>
  <c r="AN36" i="17"/>
  <c r="AL36" i="17"/>
  <c r="AJ36" i="17"/>
  <c r="AR35" i="17"/>
  <c r="AP35" i="17"/>
  <c r="AN35" i="17"/>
  <c r="AL35" i="17"/>
  <c r="AJ35" i="17"/>
  <c r="AR34" i="17"/>
  <c r="AP34" i="17"/>
  <c r="AN34" i="17"/>
  <c r="AL34" i="17"/>
  <c r="AJ34" i="17"/>
  <c r="AR33" i="17"/>
  <c r="AP33" i="17"/>
  <c r="AN33" i="17"/>
  <c r="AL33" i="17"/>
  <c r="AJ33" i="17"/>
  <c r="AR32" i="17"/>
  <c r="AP32" i="17"/>
  <c r="AN32" i="17"/>
  <c r="AL32" i="17"/>
  <c r="AJ32" i="17"/>
  <c r="AR31" i="17"/>
  <c r="AP31" i="17"/>
  <c r="AN31" i="17"/>
  <c r="AL31" i="17"/>
  <c r="AJ31" i="17"/>
  <c r="AR30" i="17"/>
  <c r="AP30" i="17"/>
  <c r="AN30" i="17"/>
  <c r="AL30" i="17"/>
  <c r="AJ30" i="17"/>
  <c r="AR29" i="17"/>
  <c r="AP29" i="17"/>
  <c r="AN29" i="17"/>
  <c r="AL29" i="17"/>
  <c r="AJ29" i="17"/>
  <c r="AR28" i="17"/>
  <c r="AP28" i="17"/>
  <c r="AN28" i="17"/>
  <c r="AL28" i="17"/>
  <c r="AJ28" i="17"/>
  <c r="AR27" i="17"/>
  <c r="AP27" i="17"/>
  <c r="AN27" i="17"/>
  <c r="AL27" i="17"/>
  <c r="AJ27" i="17"/>
  <c r="AR26" i="17"/>
  <c r="AP26" i="17"/>
  <c r="AN26" i="17"/>
  <c r="AL26" i="17"/>
  <c r="AJ26" i="17"/>
  <c r="AR25" i="17"/>
  <c r="AP25" i="17"/>
  <c r="AN25" i="17"/>
  <c r="AL25" i="17"/>
  <c r="AJ25" i="17"/>
  <c r="AR24" i="17"/>
  <c r="AP24" i="17"/>
  <c r="AN24" i="17"/>
  <c r="AL24" i="17"/>
  <c r="AJ24" i="17"/>
  <c r="AR23" i="17"/>
  <c r="AP23" i="17"/>
  <c r="AN23" i="17"/>
  <c r="AL23" i="17"/>
  <c r="AJ23" i="17"/>
  <c r="AR22" i="17"/>
  <c r="AP22" i="17"/>
  <c r="AN22" i="17"/>
  <c r="AL22" i="17"/>
  <c r="AJ22" i="17"/>
  <c r="AR21" i="17"/>
  <c r="AP21" i="17"/>
  <c r="AN21" i="17"/>
  <c r="AL21" i="17"/>
  <c r="AJ21" i="17"/>
  <c r="AR20" i="17"/>
  <c r="AP20" i="17"/>
  <c r="AN20" i="17"/>
  <c r="AL20" i="17"/>
  <c r="AJ20" i="17"/>
  <c r="AR19" i="17"/>
  <c r="AP19" i="17"/>
  <c r="AN19" i="17"/>
  <c r="AL19" i="17"/>
  <c r="AJ19" i="17"/>
  <c r="AR18" i="17"/>
  <c r="AP18" i="17"/>
  <c r="AN18" i="17"/>
  <c r="AL18" i="17"/>
  <c r="AJ18" i="17"/>
  <c r="AR17" i="17"/>
  <c r="AP17" i="17"/>
  <c r="AN17" i="17"/>
  <c r="AL17" i="17"/>
  <c r="AJ17" i="17"/>
  <c r="AR16" i="17"/>
  <c r="AP16" i="17"/>
  <c r="AN16" i="17"/>
  <c r="AL16" i="17"/>
  <c r="AJ16" i="17"/>
  <c r="AR15" i="17"/>
  <c r="AP15" i="17"/>
  <c r="AN15" i="17"/>
  <c r="AL15" i="17"/>
  <c r="AJ15" i="17"/>
  <c r="AR14" i="17"/>
  <c r="AP14" i="17"/>
  <c r="AN14" i="17"/>
  <c r="AL14" i="17"/>
  <c r="AJ14" i="17"/>
  <c r="AR13" i="17"/>
  <c r="AP13" i="17"/>
  <c r="AN13" i="17"/>
  <c r="AL13" i="17"/>
  <c r="AJ13" i="17"/>
  <c r="AR12" i="17"/>
  <c r="AP12" i="17"/>
  <c r="AN12" i="17"/>
  <c r="AL12" i="17"/>
  <c r="AJ12" i="17"/>
  <c r="AR11" i="17"/>
  <c r="AP11" i="17"/>
  <c r="AN11" i="17"/>
  <c r="AL11" i="17"/>
  <c r="AJ11" i="17"/>
  <c r="AR10" i="17"/>
  <c r="AP10" i="17"/>
  <c r="AN10" i="17"/>
  <c r="AL10" i="17"/>
  <c r="AJ10" i="17"/>
  <c r="AR69" i="18"/>
  <c r="AP69" i="18"/>
  <c r="AN69" i="18"/>
  <c r="AL69" i="18"/>
  <c r="AJ69" i="18"/>
  <c r="AR68" i="18"/>
  <c r="AP68" i="18"/>
  <c r="AN68" i="18"/>
  <c r="AL68" i="18"/>
  <c r="AJ68" i="18"/>
  <c r="AR67" i="18"/>
  <c r="AP67" i="18"/>
  <c r="AN67" i="18"/>
  <c r="AL67" i="18"/>
  <c r="AJ67" i="18"/>
  <c r="AR66" i="18"/>
  <c r="AP66" i="18"/>
  <c r="AN66" i="18"/>
  <c r="AL66" i="18"/>
  <c r="AJ66" i="18"/>
  <c r="AR65" i="18"/>
  <c r="AP65" i="18"/>
  <c r="AN65" i="18"/>
  <c r="AL65" i="18"/>
  <c r="AJ65" i="18"/>
  <c r="AR64" i="18"/>
  <c r="AP64" i="18"/>
  <c r="AN64" i="18"/>
  <c r="AL64" i="18"/>
  <c r="AJ64" i="18"/>
  <c r="AR63" i="18"/>
  <c r="AP63" i="18"/>
  <c r="AN63" i="18"/>
  <c r="AL63" i="18"/>
  <c r="AJ63" i="18"/>
  <c r="AR62" i="18"/>
  <c r="AP62" i="18"/>
  <c r="AN62" i="18"/>
  <c r="AL62" i="18"/>
  <c r="AJ62" i="18"/>
  <c r="AR61" i="18"/>
  <c r="AP61" i="18"/>
  <c r="AN61" i="18"/>
  <c r="AL61" i="18"/>
  <c r="AJ61" i="18"/>
  <c r="AR60" i="18"/>
  <c r="AP60" i="18"/>
  <c r="AN60" i="18"/>
  <c r="AL60" i="18"/>
  <c r="AJ60" i="18"/>
  <c r="AR59" i="18"/>
  <c r="AP59" i="18"/>
  <c r="AN59" i="18"/>
  <c r="AL59" i="18"/>
  <c r="AJ59" i="18"/>
  <c r="AR58" i="18"/>
  <c r="AP58" i="18"/>
  <c r="AN58" i="18"/>
  <c r="AL58" i="18"/>
  <c r="AJ58" i="18"/>
  <c r="AR57" i="18"/>
  <c r="AP57" i="18"/>
  <c r="AN57" i="18"/>
  <c r="AL57" i="18"/>
  <c r="AJ57" i="18"/>
  <c r="AR56" i="18"/>
  <c r="AP56" i="18"/>
  <c r="AN56" i="18"/>
  <c r="AL56" i="18"/>
  <c r="AJ56" i="18"/>
  <c r="AR55" i="18"/>
  <c r="AP55" i="18"/>
  <c r="AN55" i="18"/>
  <c r="AL55" i="18"/>
  <c r="AJ55" i="18"/>
  <c r="AR54" i="18"/>
  <c r="AP54" i="18"/>
  <c r="AN54" i="18"/>
  <c r="AL54" i="18"/>
  <c r="AJ54" i="18"/>
  <c r="AR53" i="18"/>
  <c r="AP53" i="18"/>
  <c r="AN53" i="18"/>
  <c r="AL53" i="18"/>
  <c r="AJ53" i="18"/>
  <c r="AR52" i="18"/>
  <c r="AP52" i="18"/>
  <c r="AN52" i="18"/>
  <c r="AL52" i="18"/>
  <c r="AJ52" i="18"/>
  <c r="AR51" i="18"/>
  <c r="AP51" i="18"/>
  <c r="AN51" i="18"/>
  <c r="AL51" i="18"/>
  <c r="AJ51" i="18"/>
  <c r="AR50" i="18"/>
  <c r="AP50" i="18"/>
  <c r="AN50" i="18"/>
  <c r="AL50" i="18"/>
  <c r="AJ50" i="18"/>
  <c r="AR49" i="18"/>
  <c r="AP49" i="18"/>
  <c r="AN49" i="18"/>
  <c r="AL49" i="18"/>
  <c r="AJ49" i="18"/>
  <c r="AR48" i="18"/>
  <c r="AP48" i="18"/>
  <c r="AN48" i="18"/>
  <c r="AL48" i="18"/>
  <c r="AJ48" i="18"/>
  <c r="AR47" i="18"/>
  <c r="AP47" i="18"/>
  <c r="AN47" i="18"/>
  <c r="AL47" i="18"/>
  <c r="AJ47" i="18"/>
  <c r="AR46" i="18"/>
  <c r="AP46" i="18"/>
  <c r="AN46" i="18"/>
  <c r="AL46" i="18"/>
  <c r="AJ46" i="18"/>
  <c r="AR45" i="18"/>
  <c r="AP45" i="18"/>
  <c r="AN45" i="18"/>
  <c r="AL45" i="18"/>
  <c r="AJ45" i="18"/>
  <c r="AR44" i="18"/>
  <c r="AP44" i="18"/>
  <c r="AN44" i="18"/>
  <c r="AL44" i="18"/>
  <c r="AJ44" i="18"/>
  <c r="AR43" i="18"/>
  <c r="AP43" i="18"/>
  <c r="AN43" i="18"/>
  <c r="AL43" i="18"/>
  <c r="AJ43" i="18"/>
  <c r="AR42" i="18"/>
  <c r="AP42" i="18"/>
  <c r="AN42" i="18"/>
  <c r="AL42" i="18"/>
  <c r="AJ42" i="18"/>
  <c r="AR41" i="18"/>
  <c r="AP41" i="18"/>
  <c r="AN41" i="18"/>
  <c r="AL41" i="18"/>
  <c r="AJ41" i="18"/>
  <c r="AR40" i="18"/>
  <c r="AP40" i="18"/>
  <c r="AN40" i="18"/>
  <c r="AL40" i="18"/>
  <c r="AJ40" i="18"/>
  <c r="AR39" i="18"/>
  <c r="AP39" i="18"/>
  <c r="AN39" i="18"/>
  <c r="AL39" i="18"/>
  <c r="AJ39" i="18"/>
  <c r="AR38" i="18"/>
  <c r="AP38" i="18"/>
  <c r="AN38" i="18"/>
  <c r="AL38" i="18"/>
  <c r="AJ38" i="18"/>
  <c r="AR37" i="18"/>
  <c r="AP37" i="18"/>
  <c r="AN37" i="18"/>
  <c r="AL37" i="18"/>
  <c r="AJ37" i="18"/>
  <c r="AR36" i="18"/>
  <c r="AP36" i="18"/>
  <c r="AN36" i="18"/>
  <c r="AL36" i="18"/>
  <c r="AJ36" i="18"/>
  <c r="AR35" i="18"/>
  <c r="AP35" i="18"/>
  <c r="AN35" i="18"/>
  <c r="AL35" i="18"/>
  <c r="AJ35" i="18"/>
  <c r="AR34" i="18"/>
  <c r="AP34" i="18"/>
  <c r="AN34" i="18"/>
  <c r="AL34" i="18"/>
  <c r="AJ34" i="18"/>
  <c r="AR33" i="18"/>
  <c r="AP33" i="18"/>
  <c r="AN33" i="18"/>
  <c r="AL33" i="18"/>
  <c r="AJ33" i="18"/>
  <c r="AR32" i="18"/>
  <c r="AP32" i="18"/>
  <c r="AN32" i="18"/>
  <c r="AL32" i="18"/>
  <c r="AJ32" i="18"/>
  <c r="AR31" i="18"/>
  <c r="AP31" i="18"/>
  <c r="AN31" i="18"/>
  <c r="AL31" i="18"/>
  <c r="AJ31" i="18"/>
  <c r="AR30" i="18"/>
  <c r="AP30" i="18"/>
  <c r="AN30" i="18"/>
  <c r="AL30" i="18"/>
  <c r="AJ30" i="18"/>
  <c r="AR29" i="18"/>
  <c r="AP29" i="18"/>
  <c r="AN29" i="18"/>
  <c r="AL29" i="18"/>
  <c r="AJ29" i="18"/>
  <c r="AR28" i="18"/>
  <c r="AP28" i="18"/>
  <c r="AN28" i="18"/>
  <c r="AL28" i="18"/>
  <c r="AJ28" i="18"/>
  <c r="AR27" i="18"/>
  <c r="AP27" i="18"/>
  <c r="AN27" i="18"/>
  <c r="AL27" i="18"/>
  <c r="AJ27" i="18"/>
  <c r="AR26" i="18"/>
  <c r="AP26" i="18"/>
  <c r="AN26" i="18"/>
  <c r="AL26" i="18"/>
  <c r="AJ26" i="18"/>
  <c r="AR25" i="18"/>
  <c r="AP25" i="18"/>
  <c r="AN25" i="18"/>
  <c r="AL25" i="18"/>
  <c r="AJ25" i="18"/>
  <c r="AR24" i="18"/>
  <c r="AP24" i="18"/>
  <c r="AN24" i="18"/>
  <c r="AL24" i="18"/>
  <c r="AJ24" i="18"/>
  <c r="AR23" i="18"/>
  <c r="AP23" i="18"/>
  <c r="AN23" i="18"/>
  <c r="AL23" i="18"/>
  <c r="AJ23" i="18"/>
  <c r="AR22" i="18"/>
  <c r="AP22" i="18"/>
  <c r="AN22" i="18"/>
  <c r="AL22" i="18"/>
  <c r="AJ22" i="18"/>
  <c r="AR21" i="18"/>
  <c r="AP21" i="18"/>
  <c r="AN21" i="18"/>
  <c r="AL21" i="18"/>
  <c r="AJ21" i="18"/>
  <c r="AR20" i="18"/>
  <c r="AP20" i="18"/>
  <c r="AN20" i="18"/>
  <c r="AL20" i="18"/>
  <c r="AJ20" i="18"/>
  <c r="AR19" i="18"/>
  <c r="AP19" i="18"/>
  <c r="AN19" i="18"/>
  <c r="AL19" i="18"/>
  <c r="AJ19" i="18"/>
  <c r="AR18" i="18"/>
  <c r="AP18" i="18"/>
  <c r="AN18" i="18"/>
  <c r="AL18" i="18"/>
  <c r="AJ18" i="18"/>
  <c r="AR17" i="18"/>
  <c r="AP17" i="18"/>
  <c r="AN17" i="18"/>
  <c r="AL17" i="18"/>
  <c r="AJ17" i="18"/>
  <c r="AR16" i="18"/>
  <c r="AP16" i="18"/>
  <c r="AN16" i="18"/>
  <c r="AL16" i="18"/>
  <c r="AJ16" i="18"/>
  <c r="AR15" i="18"/>
  <c r="AP15" i="18"/>
  <c r="AN15" i="18"/>
  <c r="AL15" i="18"/>
  <c r="AJ15" i="18"/>
  <c r="AR14" i="18"/>
  <c r="AP14" i="18"/>
  <c r="AN14" i="18"/>
  <c r="AL14" i="18"/>
  <c r="AJ14" i="18"/>
  <c r="AR13" i="18"/>
  <c r="AP13" i="18"/>
  <c r="AN13" i="18"/>
  <c r="AL13" i="18"/>
  <c r="AJ13" i="18"/>
  <c r="AR12" i="18"/>
  <c r="AP12" i="18"/>
  <c r="AN12" i="18"/>
  <c r="AL12" i="18"/>
  <c r="AJ12" i="18"/>
  <c r="AR11" i="18"/>
  <c r="AP11" i="18"/>
  <c r="AN11" i="18"/>
  <c r="AL11" i="18"/>
  <c r="AJ11" i="18"/>
  <c r="AR10" i="18"/>
  <c r="AP10" i="18"/>
  <c r="AN10" i="18"/>
  <c r="AL10" i="18"/>
  <c r="AJ10" i="18"/>
  <c r="AR69" i="20"/>
  <c r="AP69" i="20"/>
  <c r="AN69" i="20"/>
  <c r="AL69" i="20"/>
  <c r="AJ69" i="20"/>
  <c r="AR68" i="20"/>
  <c r="AP68" i="20"/>
  <c r="AN68" i="20"/>
  <c r="AL68" i="20"/>
  <c r="AJ68" i="20"/>
  <c r="AR67" i="20"/>
  <c r="AP67" i="20"/>
  <c r="AN67" i="20"/>
  <c r="AL67" i="20"/>
  <c r="AJ67" i="20"/>
  <c r="AR66" i="20"/>
  <c r="AP66" i="20"/>
  <c r="AN66" i="20"/>
  <c r="AL66" i="20"/>
  <c r="AJ66" i="20"/>
  <c r="AR65" i="20"/>
  <c r="AP65" i="20"/>
  <c r="AN65" i="20"/>
  <c r="AL65" i="20"/>
  <c r="AJ65" i="20"/>
  <c r="AR64" i="20"/>
  <c r="AP64" i="20"/>
  <c r="AN64" i="20"/>
  <c r="AL64" i="20"/>
  <c r="AJ64" i="20"/>
  <c r="AR63" i="20"/>
  <c r="AP63" i="20"/>
  <c r="AN63" i="20"/>
  <c r="AL63" i="20"/>
  <c r="AJ63" i="20"/>
  <c r="AR62" i="20"/>
  <c r="AP62" i="20"/>
  <c r="AN62" i="20"/>
  <c r="AL62" i="20"/>
  <c r="AJ62" i="20"/>
  <c r="AR61" i="20"/>
  <c r="AP61" i="20"/>
  <c r="AN61" i="20"/>
  <c r="AL61" i="20"/>
  <c r="AJ61" i="20"/>
  <c r="AR60" i="20"/>
  <c r="AP60" i="20"/>
  <c r="AN60" i="20"/>
  <c r="AL60" i="20"/>
  <c r="AJ60" i="20"/>
  <c r="AR59" i="20"/>
  <c r="AP59" i="20"/>
  <c r="AN59" i="20"/>
  <c r="AL59" i="20"/>
  <c r="AJ59" i="20"/>
  <c r="AR58" i="20"/>
  <c r="AP58" i="20"/>
  <c r="AN58" i="20"/>
  <c r="AL58" i="20"/>
  <c r="AJ58" i="20"/>
  <c r="AR57" i="20"/>
  <c r="AP57" i="20"/>
  <c r="AN57" i="20"/>
  <c r="AL57" i="20"/>
  <c r="AJ57" i="20"/>
  <c r="AR56" i="20"/>
  <c r="AP56" i="20"/>
  <c r="AN56" i="20"/>
  <c r="AL56" i="20"/>
  <c r="AJ56" i="20"/>
  <c r="AR55" i="20"/>
  <c r="AP55" i="20"/>
  <c r="AN55" i="20"/>
  <c r="AL55" i="20"/>
  <c r="AJ55" i="20"/>
  <c r="AR54" i="20"/>
  <c r="AP54" i="20"/>
  <c r="AN54" i="20"/>
  <c r="AL54" i="20"/>
  <c r="AJ54" i="20"/>
  <c r="AR53" i="20"/>
  <c r="AP53" i="20"/>
  <c r="AN53" i="20"/>
  <c r="AL53" i="20"/>
  <c r="AJ53" i="20"/>
  <c r="AR52" i="20"/>
  <c r="AP52" i="20"/>
  <c r="AN52" i="20"/>
  <c r="AL52" i="20"/>
  <c r="AJ52" i="20"/>
  <c r="AR51" i="20"/>
  <c r="AP51" i="20"/>
  <c r="AN51" i="20"/>
  <c r="AL51" i="20"/>
  <c r="AJ51" i="20"/>
  <c r="AR50" i="20"/>
  <c r="AP50" i="20"/>
  <c r="AN50" i="20"/>
  <c r="AL50" i="20"/>
  <c r="AJ50" i="20"/>
  <c r="AR49" i="20"/>
  <c r="AP49" i="20"/>
  <c r="AN49" i="20"/>
  <c r="AL49" i="20"/>
  <c r="AJ49" i="20"/>
  <c r="AR48" i="20"/>
  <c r="AP48" i="20"/>
  <c r="AN48" i="20"/>
  <c r="AL48" i="20"/>
  <c r="AJ48" i="20"/>
  <c r="AR47" i="20"/>
  <c r="AP47" i="20"/>
  <c r="AN47" i="20"/>
  <c r="AL47" i="20"/>
  <c r="AJ47" i="20"/>
  <c r="AR46" i="20"/>
  <c r="AP46" i="20"/>
  <c r="AN46" i="20"/>
  <c r="AL46" i="20"/>
  <c r="AJ46" i="20"/>
  <c r="AR45" i="20"/>
  <c r="AP45" i="20"/>
  <c r="AN45" i="20"/>
  <c r="AL45" i="20"/>
  <c r="AJ45" i="20"/>
  <c r="AR44" i="20"/>
  <c r="AP44" i="20"/>
  <c r="AN44" i="20"/>
  <c r="AL44" i="20"/>
  <c r="AJ44" i="20"/>
  <c r="AR43" i="20"/>
  <c r="AP43" i="20"/>
  <c r="AN43" i="20"/>
  <c r="AL43" i="20"/>
  <c r="AJ43" i="20"/>
  <c r="AR42" i="20"/>
  <c r="AP42" i="20"/>
  <c r="AN42" i="20"/>
  <c r="AL42" i="20"/>
  <c r="AJ42" i="20"/>
  <c r="AR41" i="20"/>
  <c r="AP41" i="20"/>
  <c r="AN41" i="20"/>
  <c r="AL41" i="20"/>
  <c r="AJ41" i="20"/>
  <c r="AR40" i="20"/>
  <c r="AP40" i="20"/>
  <c r="AN40" i="20"/>
  <c r="AL40" i="20"/>
  <c r="AJ40" i="20"/>
  <c r="AR39" i="20"/>
  <c r="AP39" i="20"/>
  <c r="AN39" i="20"/>
  <c r="AL39" i="20"/>
  <c r="AJ39" i="20"/>
  <c r="AR38" i="20"/>
  <c r="AP38" i="20"/>
  <c r="AN38" i="20"/>
  <c r="AL38" i="20"/>
  <c r="AJ38" i="20"/>
  <c r="AR37" i="20"/>
  <c r="AP37" i="20"/>
  <c r="AN37" i="20"/>
  <c r="AL37" i="20"/>
  <c r="AJ37" i="20"/>
  <c r="AR36" i="20"/>
  <c r="AP36" i="20"/>
  <c r="AN36" i="20"/>
  <c r="AL36" i="20"/>
  <c r="AJ36" i="20"/>
  <c r="AR35" i="20"/>
  <c r="AP35" i="20"/>
  <c r="AN35" i="20"/>
  <c r="AL35" i="20"/>
  <c r="AJ35" i="20"/>
  <c r="AR34" i="20"/>
  <c r="AP34" i="20"/>
  <c r="AN34" i="20"/>
  <c r="AL34" i="20"/>
  <c r="AJ34" i="20"/>
  <c r="AR33" i="20"/>
  <c r="AP33" i="20"/>
  <c r="AN33" i="20"/>
  <c r="AL33" i="20"/>
  <c r="AJ33" i="20"/>
  <c r="AR32" i="20"/>
  <c r="AP32" i="20"/>
  <c r="AN32" i="20"/>
  <c r="AL32" i="20"/>
  <c r="AJ32" i="20"/>
  <c r="AR31" i="20"/>
  <c r="AP31" i="20"/>
  <c r="AN31" i="20"/>
  <c r="AL31" i="20"/>
  <c r="AJ31" i="20"/>
  <c r="AR30" i="20"/>
  <c r="AP30" i="20"/>
  <c r="AN30" i="20"/>
  <c r="AL30" i="20"/>
  <c r="AJ30" i="20"/>
  <c r="AR29" i="20"/>
  <c r="AP29" i="20"/>
  <c r="AN29" i="20"/>
  <c r="AL29" i="20"/>
  <c r="AJ29" i="20"/>
  <c r="AR28" i="20"/>
  <c r="AP28" i="20"/>
  <c r="AN28" i="20"/>
  <c r="AL28" i="20"/>
  <c r="AJ28" i="20"/>
  <c r="AR27" i="20"/>
  <c r="AP27" i="20"/>
  <c r="AN27" i="20"/>
  <c r="AL27" i="20"/>
  <c r="AJ27" i="20"/>
  <c r="AR26" i="20"/>
  <c r="AP26" i="20"/>
  <c r="AN26" i="20"/>
  <c r="AL26" i="20"/>
  <c r="AJ26" i="20"/>
  <c r="AR25" i="20"/>
  <c r="AP25" i="20"/>
  <c r="AN25" i="20"/>
  <c r="AL25" i="20"/>
  <c r="AJ25" i="20"/>
  <c r="AR24" i="20"/>
  <c r="AP24" i="20"/>
  <c r="AN24" i="20"/>
  <c r="AL24" i="20"/>
  <c r="AJ24" i="20"/>
  <c r="AR23" i="20"/>
  <c r="AP23" i="20"/>
  <c r="AN23" i="20"/>
  <c r="AL23" i="20"/>
  <c r="AJ23" i="20"/>
  <c r="AR22" i="20"/>
  <c r="AP22" i="20"/>
  <c r="AN22" i="20"/>
  <c r="AL22" i="20"/>
  <c r="AJ22" i="20"/>
  <c r="AR21" i="20"/>
  <c r="AP21" i="20"/>
  <c r="AN21" i="20"/>
  <c r="AL21" i="20"/>
  <c r="AJ21" i="20"/>
  <c r="AR20" i="20"/>
  <c r="AP20" i="20"/>
  <c r="AN20" i="20"/>
  <c r="AL20" i="20"/>
  <c r="AJ20" i="20"/>
  <c r="AR19" i="20"/>
  <c r="AP19" i="20"/>
  <c r="AN19" i="20"/>
  <c r="AL19" i="20"/>
  <c r="AJ19" i="20"/>
  <c r="AR18" i="20"/>
  <c r="AP18" i="20"/>
  <c r="AN18" i="20"/>
  <c r="AL18" i="20"/>
  <c r="AJ18" i="20"/>
  <c r="AR17" i="20"/>
  <c r="AP17" i="20"/>
  <c r="AN17" i="20"/>
  <c r="AL17" i="20"/>
  <c r="AJ17" i="20"/>
  <c r="AR16" i="20"/>
  <c r="AP16" i="20"/>
  <c r="AN16" i="20"/>
  <c r="AL16" i="20"/>
  <c r="AJ16" i="20"/>
  <c r="AR15" i="20"/>
  <c r="AP15" i="20"/>
  <c r="AN15" i="20"/>
  <c r="AL15" i="20"/>
  <c r="AJ15" i="20"/>
  <c r="AR14" i="20"/>
  <c r="AP14" i="20"/>
  <c r="AN14" i="20"/>
  <c r="AL14" i="20"/>
  <c r="AJ14" i="20"/>
  <c r="AR13" i="20"/>
  <c r="AP13" i="20"/>
  <c r="AN13" i="20"/>
  <c r="AL13" i="20"/>
  <c r="AJ13" i="20"/>
  <c r="AR12" i="20"/>
  <c r="AP12" i="20"/>
  <c r="AN12" i="20"/>
  <c r="AL12" i="20"/>
  <c r="AJ12" i="20"/>
  <c r="AR11" i="20"/>
  <c r="AP11" i="20"/>
  <c r="AN11" i="20"/>
  <c r="AL11" i="20"/>
  <c r="AJ11" i="20"/>
  <c r="AR10" i="20"/>
  <c r="AP10" i="20"/>
  <c r="AN10" i="20"/>
  <c r="AL10" i="20"/>
  <c r="AJ10" i="20"/>
  <c r="AR69" i="21"/>
  <c r="AP69" i="21"/>
  <c r="AN69" i="21"/>
  <c r="AL69" i="21"/>
  <c r="AJ69" i="21"/>
  <c r="AR68" i="21"/>
  <c r="AP68" i="21"/>
  <c r="AN68" i="21"/>
  <c r="AL68" i="21"/>
  <c r="AJ68" i="21"/>
  <c r="AR67" i="21"/>
  <c r="AP67" i="21"/>
  <c r="AN67" i="21"/>
  <c r="AL67" i="21"/>
  <c r="AJ67" i="21"/>
  <c r="AR66" i="21"/>
  <c r="AP66" i="21"/>
  <c r="AN66" i="21"/>
  <c r="AL66" i="21"/>
  <c r="AJ66" i="21"/>
  <c r="AR65" i="21"/>
  <c r="AP65" i="21"/>
  <c r="AN65" i="21"/>
  <c r="AL65" i="21"/>
  <c r="AJ65" i="21"/>
  <c r="AR64" i="21"/>
  <c r="AP64" i="21"/>
  <c r="AN64" i="21"/>
  <c r="AL64" i="21"/>
  <c r="AJ64" i="21"/>
  <c r="AR63" i="21"/>
  <c r="AP63" i="21"/>
  <c r="AN63" i="21"/>
  <c r="AL63" i="21"/>
  <c r="AJ63" i="21"/>
  <c r="AR62" i="21"/>
  <c r="AP62" i="21"/>
  <c r="AN62" i="21"/>
  <c r="AL62" i="21"/>
  <c r="AJ62" i="21"/>
  <c r="AR61" i="21"/>
  <c r="AP61" i="21"/>
  <c r="AN61" i="21"/>
  <c r="AL61" i="21"/>
  <c r="AJ61" i="21"/>
  <c r="AR60" i="21"/>
  <c r="AP60" i="21"/>
  <c r="AN60" i="21"/>
  <c r="AL60" i="21"/>
  <c r="AJ60" i="21"/>
  <c r="AR59" i="21"/>
  <c r="AP59" i="21"/>
  <c r="AN59" i="21"/>
  <c r="AL59" i="21"/>
  <c r="AJ59" i="21"/>
  <c r="AR58" i="21"/>
  <c r="AP58" i="21"/>
  <c r="AN58" i="21"/>
  <c r="AL58" i="21"/>
  <c r="AJ58" i="21"/>
  <c r="AR57" i="21"/>
  <c r="AP57" i="21"/>
  <c r="AN57" i="21"/>
  <c r="AL57" i="21"/>
  <c r="AJ57" i="21"/>
  <c r="AR56" i="21"/>
  <c r="AP56" i="21"/>
  <c r="AN56" i="21"/>
  <c r="AL56" i="21"/>
  <c r="AJ56" i="21"/>
  <c r="AR55" i="21"/>
  <c r="AP55" i="21"/>
  <c r="AN55" i="21"/>
  <c r="AL55" i="21"/>
  <c r="AJ55" i="21"/>
  <c r="AR54" i="21"/>
  <c r="AP54" i="21"/>
  <c r="AN54" i="21"/>
  <c r="AL54" i="21"/>
  <c r="AJ54" i="21"/>
  <c r="AR53" i="21"/>
  <c r="AP53" i="21"/>
  <c r="AN53" i="21"/>
  <c r="AL53" i="21"/>
  <c r="AJ53" i="21"/>
  <c r="AR52" i="21"/>
  <c r="AP52" i="21"/>
  <c r="AN52" i="21"/>
  <c r="AL52" i="21"/>
  <c r="AJ52" i="21"/>
  <c r="AR51" i="21"/>
  <c r="AP51" i="21"/>
  <c r="AN51" i="21"/>
  <c r="AL51" i="21"/>
  <c r="AJ51" i="21"/>
  <c r="AR50" i="21"/>
  <c r="AP50" i="21"/>
  <c r="AN50" i="21"/>
  <c r="AL50" i="21"/>
  <c r="AJ50" i="21"/>
  <c r="AR49" i="21"/>
  <c r="AP49" i="21"/>
  <c r="AN49" i="21"/>
  <c r="AL49" i="21"/>
  <c r="AJ49" i="21"/>
  <c r="AR48" i="21"/>
  <c r="AP48" i="21"/>
  <c r="AN48" i="21"/>
  <c r="AL48" i="21"/>
  <c r="AJ48" i="21"/>
  <c r="AR47" i="21"/>
  <c r="AP47" i="21"/>
  <c r="AN47" i="21"/>
  <c r="AL47" i="21"/>
  <c r="AJ47" i="21"/>
  <c r="AR46" i="21"/>
  <c r="AP46" i="21"/>
  <c r="AN46" i="21"/>
  <c r="AL46" i="21"/>
  <c r="AJ46" i="21"/>
  <c r="AR45" i="21"/>
  <c r="AP45" i="21"/>
  <c r="AN45" i="21"/>
  <c r="AL45" i="21"/>
  <c r="AJ45" i="21"/>
  <c r="AR44" i="21"/>
  <c r="AP44" i="21"/>
  <c r="AN44" i="21"/>
  <c r="AL44" i="21"/>
  <c r="AJ44" i="21"/>
  <c r="AR43" i="21"/>
  <c r="AP43" i="21"/>
  <c r="AN43" i="21"/>
  <c r="AL43" i="21"/>
  <c r="AJ43" i="21"/>
  <c r="AR42" i="21"/>
  <c r="AP42" i="21"/>
  <c r="AN42" i="21"/>
  <c r="AL42" i="21"/>
  <c r="AJ42" i="21"/>
  <c r="AR41" i="21"/>
  <c r="AP41" i="21"/>
  <c r="AN41" i="21"/>
  <c r="AL41" i="21"/>
  <c r="AJ41" i="21"/>
  <c r="AR40" i="21"/>
  <c r="AP40" i="21"/>
  <c r="AN40" i="21"/>
  <c r="AL40" i="21"/>
  <c r="AJ40" i="21"/>
  <c r="AR39" i="21"/>
  <c r="AP39" i="21"/>
  <c r="AN39" i="21"/>
  <c r="AL39" i="21"/>
  <c r="AJ39" i="21"/>
  <c r="AR38" i="21"/>
  <c r="AP38" i="21"/>
  <c r="AN38" i="21"/>
  <c r="AL38" i="21"/>
  <c r="AJ38" i="21"/>
  <c r="AR37" i="21"/>
  <c r="AP37" i="21"/>
  <c r="AN37" i="21"/>
  <c r="AL37" i="21"/>
  <c r="AJ37" i="21"/>
  <c r="AR36" i="21"/>
  <c r="AP36" i="21"/>
  <c r="AN36" i="21"/>
  <c r="AL36" i="21"/>
  <c r="AJ36" i="21"/>
  <c r="AR35" i="21"/>
  <c r="AP35" i="21"/>
  <c r="AN35" i="21"/>
  <c r="AL35" i="21"/>
  <c r="AJ35" i="21"/>
  <c r="AR34" i="21"/>
  <c r="AP34" i="21"/>
  <c r="AN34" i="21"/>
  <c r="AL34" i="21"/>
  <c r="AJ34" i="21"/>
  <c r="AR33" i="21"/>
  <c r="AP33" i="21"/>
  <c r="AN33" i="21"/>
  <c r="AL33" i="21"/>
  <c r="AJ33" i="21"/>
  <c r="AR32" i="21"/>
  <c r="AP32" i="21"/>
  <c r="AN32" i="21"/>
  <c r="AL32" i="21"/>
  <c r="AJ32" i="21"/>
  <c r="AR31" i="21"/>
  <c r="AP31" i="21"/>
  <c r="AN31" i="21"/>
  <c r="AL31" i="21"/>
  <c r="AJ31" i="21"/>
  <c r="AR30" i="21"/>
  <c r="AP30" i="21"/>
  <c r="AN30" i="21"/>
  <c r="AL30" i="21"/>
  <c r="AJ30" i="21"/>
  <c r="AR29" i="21"/>
  <c r="AP29" i="21"/>
  <c r="AN29" i="21"/>
  <c r="AL29" i="21"/>
  <c r="AJ29" i="21"/>
  <c r="AR28" i="21"/>
  <c r="AP28" i="21"/>
  <c r="AN28" i="21"/>
  <c r="AL28" i="21"/>
  <c r="AJ28" i="21"/>
  <c r="AR27" i="21"/>
  <c r="AP27" i="21"/>
  <c r="AN27" i="21"/>
  <c r="AL27" i="21"/>
  <c r="AJ27" i="21"/>
  <c r="AR26" i="21"/>
  <c r="AP26" i="21"/>
  <c r="AN26" i="21"/>
  <c r="AL26" i="21"/>
  <c r="AJ26" i="21"/>
  <c r="AR25" i="21"/>
  <c r="AP25" i="21"/>
  <c r="AN25" i="21"/>
  <c r="AL25" i="21"/>
  <c r="AJ25" i="21"/>
  <c r="AR24" i="21"/>
  <c r="AP24" i="21"/>
  <c r="AN24" i="21"/>
  <c r="AL24" i="21"/>
  <c r="AJ24" i="21"/>
  <c r="AR23" i="21"/>
  <c r="AP23" i="21"/>
  <c r="AN23" i="21"/>
  <c r="AL23" i="21"/>
  <c r="AJ23" i="21"/>
  <c r="AR22" i="21"/>
  <c r="AP22" i="21"/>
  <c r="AN22" i="21"/>
  <c r="AL22" i="21"/>
  <c r="AJ22" i="21"/>
  <c r="AR21" i="21"/>
  <c r="AP21" i="21"/>
  <c r="AN21" i="21"/>
  <c r="AL21" i="21"/>
  <c r="AJ21" i="21"/>
  <c r="AR20" i="21"/>
  <c r="AP20" i="21"/>
  <c r="AN20" i="21"/>
  <c r="AL20" i="21"/>
  <c r="AJ20" i="21"/>
  <c r="AR19" i="21"/>
  <c r="AP19" i="21"/>
  <c r="AN19" i="21"/>
  <c r="AL19" i="21"/>
  <c r="AJ19" i="21"/>
  <c r="AR18" i="21"/>
  <c r="AP18" i="21"/>
  <c r="AN18" i="21"/>
  <c r="AL18" i="21"/>
  <c r="AJ18" i="21"/>
  <c r="AR17" i="21"/>
  <c r="AP17" i="21"/>
  <c r="AN17" i="21"/>
  <c r="AL17" i="21"/>
  <c r="AJ17" i="21"/>
  <c r="AR16" i="21"/>
  <c r="AP16" i="21"/>
  <c r="AN16" i="21"/>
  <c r="AL16" i="21"/>
  <c r="AJ16" i="21"/>
  <c r="AR15" i="21"/>
  <c r="AP15" i="21"/>
  <c r="AN15" i="21"/>
  <c r="AL15" i="21"/>
  <c r="AJ15" i="21"/>
  <c r="AR14" i="21"/>
  <c r="AP14" i="21"/>
  <c r="AN14" i="21"/>
  <c r="AL14" i="21"/>
  <c r="AJ14" i="21"/>
  <c r="AR13" i="21"/>
  <c r="AP13" i="21"/>
  <c r="AN13" i="21"/>
  <c r="AL13" i="21"/>
  <c r="AJ13" i="21"/>
  <c r="AR12" i="21"/>
  <c r="AP12" i="21"/>
  <c r="AN12" i="21"/>
  <c r="AL12" i="21"/>
  <c r="AJ12" i="21"/>
  <c r="AR11" i="21"/>
  <c r="AP11" i="21"/>
  <c r="AN11" i="21"/>
  <c r="AL11" i="21"/>
  <c r="AJ11" i="21"/>
  <c r="AR10" i="21"/>
  <c r="AP10" i="21"/>
  <c r="AN10" i="21"/>
  <c r="AL10" i="21"/>
  <c r="AJ10" i="21"/>
  <c r="AR69" i="19"/>
  <c r="AP69" i="19"/>
  <c r="AN69" i="19"/>
  <c r="AL69" i="19"/>
  <c r="AJ69" i="19"/>
  <c r="AR68" i="19"/>
  <c r="AP68" i="19"/>
  <c r="AN68" i="19"/>
  <c r="AL68" i="19"/>
  <c r="AJ68" i="19"/>
  <c r="AR67" i="19"/>
  <c r="AP67" i="19"/>
  <c r="AN67" i="19"/>
  <c r="AL67" i="19"/>
  <c r="AJ67" i="19"/>
  <c r="AR66" i="19"/>
  <c r="AP66" i="19"/>
  <c r="AN66" i="19"/>
  <c r="AL66" i="19"/>
  <c r="AJ66" i="19"/>
  <c r="AR65" i="19"/>
  <c r="AP65" i="19"/>
  <c r="AN65" i="19"/>
  <c r="AL65" i="19"/>
  <c r="AJ65" i="19"/>
  <c r="AR64" i="19"/>
  <c r="AP64" i="19"/>
  <c r="AN64" i="19"/>
  <c r="AL64" i="19"/>
  <c r="AJ64" i="19"/>
  <c r="AR63" i="19"/>
  <c r="AP63" i="19"/>
  <c r="AN63" i="19"/>
  <c r="AL63" i="19"/>
  <c r="AJ63" i="19"/>
  <c r="AR62" i="19"/>
  <c r="AP62" i="19"/>
  <c r="AN62" i="19"/>
  <c r="AL62" i="19"/>
  <c r="AJ62" i="19"/>
  <c r="AR61" i="19"/>
  <c r="AP61" i="19"/>
  <c r="AN61" i="19"/>
  <c r="AL61" i="19"/>
  <c r="AJ61" i="19"/>
  <c r="AR60" i="19"/>
  <c r="AP60" i="19"/>
  <c r="AN60" i="19"/>
  <c r="AL60" i="19"/>
  <c r="AJ60" i="19"/>
  <c r="AR59" i="19"/>
  <c r="AP59" i="19"/>
  <c r="AN59" i="19"/>
  <c r="AL59" i="19"/>
  <c r="AJ59" i="19"/>
  <c r="AR58" i="19"/>
  <c r="AP58" i="19"/>
  <c r="AN58" i="19"/>
  <c r="AL58" i="19"/>
  <c r="AJ58" i="19"/>
  <c r="AR57" i="19"/>
  <c r="AP57" i="19"/>
  <c r="AN57" i="19"/>
  <c r="AL57" i="19"/>
  <c r="AJ57" i="19"/>
  <c r="AR56" i="19"/>
  <c r="AP56" i="19"/>
  <c r="AN56" i="19"/>
  <c r="AL56" i="19"/>
  <c r="AJ56" i="19"/>
  <c r="AR55" i="19"/>
  <c r="AP55" i="19"/>
  <c r="AN55" i="19"/>
  <c r="AL55" i="19"/>
  <c r="AJ55" i="19"/>
  <c r="AR54" i="19"/>
  <c r="AP54" i="19"/>
  <c r="AN54" i="19"/>
  <c r="AL54" i="19"/>
  <c r="AJ54" i="19"/>
  <c r="AR53" i="19"/>
  <c r="AP53" i="19"/>
  <c r="AN53" i="19"/>
  <c r="AL53" i="19"/>
  <c r="AJ53" i="19"/>
  <c r="AR52" i="19"/>
  <c r="AP52" i="19"/>
  <c r="AN52" i="19"/>
  <c r="AL52" i="19"/>
  <c r="AJ52" i="19"/>
  <c r="AR51" i="19"/>
  <c r="AP51" i="19"/>
  <c r="AN51" i="19"/>
  <c r="AL51" i="19"/>
  <c r="AJ51" i="19"/>
  <c r="AR50" i="19"/>
  <c r="AP50" i="19"/>
  <c r="AN50" i="19"/>
  <c r="AL50" i="19"/>
  <c r="AJ50" i="19"/>
  <c r="AR49" i="19"/>
  <c r="AP49" i="19"/>
  <c r="AN49" i="19"/>
  <c r="AL49" i="19"/>
  <c r="AJ49" i="19"/>
  <c r="AR48" i="19"/>
  <c r="AP48" i="19"/>
  <c r="AN48" i="19"/>
  <c r="AL48" i="19"/>
  <c r="AJ48" i="19"/>
  <c r="AR47" i="19"/>
  <c r="AP47" i="19"/>
  <c r="AN47" i="19"/>
  <c r="AL47" i="19"/>
  <c r="AJ47" i="19"/>
  <c r="AR46" i="19"/>
  <c r="AP46" i="19"/>
  <c r="AN46" i="19"/>
  <c r="AL46" i="19"/>
  <c r="AJ46" i="19"/>
  <c r="AR45" i="19"/>
  <c r="AP45" i="19"/>
  <c r="AN45" i="19"/>
  <c r="AL45" i="19"/>
  <c r="AJ45" i="19"/>
  <c r="AR44" i="19"/>
  <c r="AP44" i="19"/>
  <c r="AN44" i="19"/>
  <c r="AL44" i="19"/>
  <c r="AJ44" i="19"/>
  <c r="AR43" i="19"/>
  <c r="AP43" i="19"/>
  <c r="AN43" i="19"/>
  <c r="AL43" i="19"/>
  <c r="AJ43" i="19"/>
  <c r="AR42" i="19"/>
  <c r="AP42" i="19"/>
  <c r="AN42" i="19"/>
  <c r="AL42" i="19"/>
  <c r="AJ42" i="19"/>
  <c r="AR41" i="19"/>
  <c r="AP41" i="19"/>
  <c r="AN41" i="19"/>
  <c r="AL41" i="19"/>
  <c r="AJ41" i="19"/>
  <c r="AR40" i="19"/>
  <c r="AP40" i="19"/>
  <c r="AN40" i="19"/>
  <c r="AL40" i="19"/>
  <c r="AJ40" i="19"/>
  <c r="AR39" i="19"/>
  <c r="AP39" i="19"/>
  <c r="AN39" i="19"/>
  <c r="AL39" i="19"/>
  <c r="AJ39" i="19"/>
  <c r="AR38" i="19"/>
  <c r="AP38" i="19"/>
  <c r="AN38" i="19"/>
  <c r="AL38" i="19"/>
  <c r="AJ38" i="19"/>
  <c r="AR37" i="19"/>
  <c r="AP37" i="19"/>
  <c r="AN37" i="19"/>
  <c r="AL37" i="19"/>
  <c r="AJ37" i="19"/>
  <c r="AR36" i="19"/>
  <c r="AP36" i="19"/>
  <c r="AN36" i="19"/>
  <c r="AL36" i="19"/>
  <c r="AJ36" i="19"/>
  <c r="AR35" i="19"/>
  <c r="AP35" i="19"/>
  <c r="AN35" i="19"/>
  <c r="AL35" i="19"/>
  <c r="AJ35" i="19"/>
  <c r="AR34" i="19"/>
  <c r="AP34" i="19"/>
  <c r="AN34" i="19"/>
  <c r="AL34" i="19"/>
  <c r="AJ34" i="19"/>
  <c r="AR33" i="19"/>
  <c r="AP33" i="19"/>
  <c r="AN33" i="19"/>
  <c r="AL33" i="19"/>
  <c r="AJ33" i="19"/>
  <c r="AR32" i="19"/>
  <c r="AP32" i="19"/>
  <c r="AN32" i="19"/>
  <c r="AL32" i="19"/>
  <c r="AJ32" i="19"/>
  <c r="AR31" i="19"/>
  <c r="AP31" i="19"/>
  <c r="AN31" i="19"/>
  <c r="AL31" i="19"/>
  <c r="AJ31" i="19"/>
  <c r="AR30" i="19"/>
  <c r="AP30" i="19"/>
  <c r="AN30" i="19"/>
  <c r="AL30" i="19"/>
  <c r="AJ30" i="19"/>
  <c r="AR29" i="19"/>
  <c r="AP29" i="19"/>
  <c r="AN29" i="19"/>
  <c r="AL29" i="19"/>
  <c r="AJ29" i="19"/>
  <c r="AR28" i="19"/>
  <c r="AP28" i="19"/>
  <c r="AN28" i="19"/>
  <c r="AL28" i="19"/>
  <c r="AJ28" i="19"/>
  <c r="AR27" i="19"/>
  <c r="AP27" i="19"/>
  <c r="AN27" i="19"/>
  <c r="AL27" i="19"/>
  <c r="AJ27" i="19"/>
  <c r="AR26" i="19"/>
  <c r="AP26" i="19"/>
  <c r="AN26" i="19"/>
  <c r="AL26" i="19"/>
  <c r="AJ26" i="19"/>
  <c r="AR25" i="19"/>
  <c r="AP25" i="19"/>
  <c r="AN25" i="19"/>
  <c r="AL25" i="19"/>
  <c r="AJ25" i="19"/>
  <c r="AR24" i="19"/>
  <c r="AP24" i="19"/>
  <c r="AN24" i="19"/>
  <c r="AL24" i="19"/>
  <c r="AJ24" i="19"/>
  <c r="AR23" i="19"/>
  <c r="AP23" i="19"/>
  <c r="AN23" i="19"/>
  <c r="AL23" i="19"/>
  <c r="AJ23" i="19"/>
  <c r="AR22" i="19"/>
  <c r="AP22" i="19"/>
  <c r="AN22" i="19"/>
  <c r="AL22" i="19"/>
  <c r="AJ22" i="19"/>
  <c r="AR21" i="19"/>
  <c r="AP21" i="19"/>
  <c r="AN21" i="19"/>
  <c r="AL21" i="19"/>
  <c r="AJ21" i="19"/>
  <c r="AR20" i="19"/>
  <c r="AP20" i="19"/>
  <c r="AN20" i="19"/>
  <c r="AL20" i="19"/>
  <c r="AJ20" i="19"/>
  <c r="AR19" i="19"/>
  <c r="AP19" i="19"/>
  <c r="AN19" i="19"/>
  <c r="AL19" i="19"/>
  <c r="AJ19" i="19"/>
  <c r="AR18" i="19"/>
  <c r="AP18" i="19"/>
  <c r="AN18" i="19"/>
  <c r="AL18" i="19"/>
  <c r="AJ18" i="19"/>
  <c r="AR17" i="19"/>
  <c r="AP17" i="19"/>
  <c r="AN17" i="19"/>
  <c r="AL17" i="19"/>
  <c r="AJ17" i="19"/>
  <c r="AR16" i="19"/>
  <c r="AP16" i="19"/>
  <c r="AN16" i="19"/>
  <c r="AL16" i="19"/>
  <c r="AJ16" i="19"/>
  <c r="AR15" i="19"/>
  <c r="AP15" i="19"/>
  <c r="AN15" i="19"/>
  <c r="AL15" i="19"/>
  <c r="AJ15" i="19"/>
  <c r="AR14" i="19"/>
  <c r="AP14" i="19"/>
  <c r="AN14" i="19"/>
  <c r="AL14" i="19"/>
  <c r="AJ14" i="19"/>
  <c r="AR13" i="19"/>
  <c r="AP13" i="19"/>
  <c r="AN13" i="19"/>
  <c r="AL13" i="19"/>
  <c r="AJ13" i="19"/>
  <c r="AR12" i="19"/>
  <c r="AP12" i="19"/>
  <c r="AN12" i="19"/>
  <c r="AL12" i="19"/>
  <c r="AJ12" i="19"/>
  <c r="AR11" i="19"/>
  <c r="AP11" i="19"/>
  <c r="AN11" i="19"/>
  <c r="AL11" i="19"/>
  <c r="AJ11" i="19"/>
  <c r="AR10" i="19"/>
  <c r="AP10" i="19"/>
  <c r="AN10" i="19"/>
  <c r="AL10" i="19"/>
  <c r="AJ10" i="19"/>
  <c r="AR69" i="22"/>
  <c r="AP69" i="22"/>
  <c r="AN69" i="22"/>
  <c r="AL69" i="22"/>
  <c r="AJ69" i="22"/>
  <c r="AR68" i="22"/>
  <c r="AP68" i="22"/>
  <c r="AN68" i="22"/>
  <c r="AL68" i="22"/>
  <c r="AJ68" i="22"/>
  <c r="AR67" i="22"/>
  <c r="AP67" i="22"/>
  <c r="AN67" i="22"/>
  <c r="AL67" i="22"/>
  <c r="AJ67" i="22"/>
  <c r="AR66" i="22"/>
  <c r="AP66" i="22"/>
  <c r="AN66" i="22"/>
  <c r="AL66" i="22"/>
  <c r="AJ66" i="22"/>
  <c r="AR65" i="22"/>
  <c r="AP65" i="22"/>
  <c r="AN65" i="22"/>
  <c r="AL65" i="22"/>
  <c r="AJ65" i="22"/>
  <c r="AR64" i="22"/>
  <c r="AP64" i="22"/>
  <c r="AN64" i="22"/>
  <c r="AL64" i="22"/>
  <c r="AJ64" i="22"/>
  <c r="AR63" i="22"/>
  <c r="AP63" i="22"/>
  <c r="AN63" i="22"/>
  <c r="AL63" i="22"/>
  <c r="AJ63" i="22"/>
  <c r="AR62" i="22"/>
  <c r="AP62" i="22"/>
  <c r="AN62" i="22"/>
  <c r="AL62" i="22"/>
  <c r="AJ62" i="22"/>
  <c r="AR61" i="22"/>
  <c r="AP61" i="22"/>
  <c r="AN61" i="22"/>
  <c r="AL61" i="22"/>
  <c r="AJ61" i="22"/>
  <c r="AR60" i="22"/>
  <c r="AP60" i="22"/>
  <c r="AN60" i="22"/>
  <c r="AL60" i="22"/>
  <c r="AJ60" i="22"/>
  <c r="AR59" i="22"/>
  <c r="AP59" i="22"/>
  <c r="AN59" i="22"/>
  <c r="AL59" i="22"/>
  <c r="AJ59" i="22"/>
  <c r="AR58" i="22"/>
  <c r="AP58" i="22"/>
  <c r="AN58" i="22"/>
  <c r="AL58" i="22"/>
  <c r="AJ58" i="22"/>
  <c r="AR57" i="22"/>
  <c r="AP57" i="22"/>
  <c r="AN57" i="22"/>
  <c r="AL57" i="22"/>
  <c r="AJ57" i="22"/>
  <c r="AR56" i="22"/>
  <c r="AP56" i="22"/>
  <c r="AN56" i="22"/>
  <c r="AL56" i="22"/>
  <c r="AJ56" i="22"/>
  <c r="AR55" i="22"/>
  <c r="AP55" i="22"/>
  <c r="AN55" i="22"/>
  <c r="AL55" i="22"/>
  <c r="AJ55" i="22"/>
  <c r="AR54" i="22"/>
  <c r="AP54" i="22"/>
  <c r="AN54" i="22"/>
  <c r="AL54" i="22"/>
  <c r="AJ54" i="22"/>
  <c r="AR53" i="22"/>
  <c r="AP53" i="22"/>
  <c r="AN53" i="22"/>
  <c r="AL53" i="22"/>
  <c r="AJ53" i="22"/>
  <c r="AR52" i="22"/>
  <c r="AP52" i="22"/>
  <c r="AN52" i="22"/>
  <c r="AL52" i="22"/>
  <c r="AJ52" i="22"/>
  <c r="AR51" i="22"/>
  <c r="AP51" i="22"/>
  <c r="AN51" i="22"/>
  <c r="AL51" i="22"/>
  <c r="AJ51" i="22"/>
  <c r="AR50" i="22"/>
  <c r="AP50" i="22"/>
  <c r="AN50" i="22"/>
  <c r="AL50" i="22"/>
  <c r="AJ50" i="22"/>
  <c r="AR49" i="22"/>
  <c r="AP49" i="22"/>
  <c r="AN49" i="22"/>
  <c r="AL49" i="22"/>
  <c r="AJ49" i="22"/>
  <c r="AR48" i="22"/>
  <c r="AP48" i="22"/>
  <c r="AN48" i="22"/>
  <c r="AL48" i="22"/>
  <c r="AJ48" i="22"/>
  <c r="AR47" i="22"/>
  <c r="AP47" i="22"/>
  <c r="AN47" i="22"/>
  <c r="AL47" i="22"/>
  <c r="AJ47" i="22"/>
  <c r="AR46" i="22"/>
  <c r="AP46" i="22"/>
  <c r="AN46" i="22"/>
  <c r="AL46" i="22"/>
  <c r="AJ46" i="22"/>
  <c r="AR45" i="22"/>
  <c r="AP45" i="22"/>
  <c r="AN45" i="22"/>
  <c r="AL45" i="22"/>
  <c r="AJ45" i="22"/>
  <c r="AR44" i="22"/>
  <c r="AP44" i="22"/>
  <c r="AN44" i="22"/>
  <c r="AL44" i="22"/>
  <c r="AJ44" i="22"/>
  <c r="AR43" i="22"/>
  <c r="AP43" i="22"/>
  <c r="AN43" i="22"/>
  <c r="AL43" i="22"/>
  <c r="AJ43" i="22"/>
  <c r="AR42" i="22"/>
  <c r="AP42" i="22"/>
  <c r="AN42" i="22"/>
  <c r="AL42" i="22"/>
  <c r="AJ42" i="22"/>
  <c r="AR41" i="22"/>
  <c r="AP41" i="22"/>
  <c r="AN41" i="22"/>
  <c r="AL41" i="22"/>
  <c r="AJ41" i="22"/>
  <c r="AR40" i="22"/>
  <c r="AP40" i="22"/>
  <c r="AN40" i="22"/>
  <c r="AL40" i="22"/>
  <c r="AJ40" i="22"/>
  <c r="AR39" i="22"/>
  <c r="AP39" i="22"/>
  <c r="AN39" i="22"/>
  <c r="AL39" i="22"/>
  <c r="AJ39" i="22"/>
  <c r="AR38" i="22"/>
  <c r="AP38" i="22"/>
  <c r="AN38" i="22"/>
  <c r="AL38" i="22"/>
  <c r="AJ38" i="22"/>
  <c r="AR37" i="22"/>
  <c r="AP37" i="22"/>
  <c r="AN37" i="22"/>
  <c r="AL37" i="22"/>
  <c r="AJ37" i="22"/>
  <c r="AR36" i="22"/>
  <c r="AP36" i="22"/>
  <c r="AN36" i="22"/>
  <c r="AL36" i="22"/>
  <c r="AJ36" i="22"/>
  <c r="AR35" i="22"/>
  <c r="AP35" i="22"/>
  <c r="AN35" i="22"/>
  <c r="AL35" i="22"/>
  <c r="AJ35" i="22"/>
  <c r="AR34" i="22"/>
  <c r="AP34" i="22"/>
  <c r="AN34" i="22"/>
  <c r="AL34" i="22"/>
  <c r="AJ34" i="22"/>
  <c r="AR33" i="22"/>
  <c r="AP33" i="22"/>
  <c r="AN33" i="22"/>
  <c r="AL33" i="22"/>
  <c r="AJ33" i="22"/>
  <c r="AR32" i="22"/>
  <c r="AP32" i="22"/>
  <c r="AN32" i="22"/>
  <c r="AL32" i="22"/>
  <c r="AJ32" i="22"/>
  <c r="AR31" i="22"/>
  <c r="AP31" i="22"/>
  <c r="AN31" i="22"/>
  <c r="AL31" i="22"/>
  <c r="AJ31" i="22"/>
  <c r="AR30" i="22"/>
  <c r="AP30" i="22"/>
  <c r="AN30" i="22"/>
  <c r="AL30" i="22"/>
  <c r="AJ30" i="22"/>
  <c r="AR29" i="22"/>
  <c r="AP29" i="22"/>
  <c r="AN29" i="22"/>
  <c r="AL29" i="22"/>
  <c r="AJ29" i="22"/>
  <c r="AR28" i="22"/>
  <c r="AP28" i="22"/>
  <c r="AN28" i="22"/>
  <c r="AL28" i="22"/>
  <c r="AJ28" i="22"/>
  <c r="AR27" i="22"/>
  <c r="AP27" i="22"/>
  <c r="AN27" i="22"/>
  <c r="AL27" i="22"/>
  <c r="AJ27" i="22"/>
  <c r="AR26" i="22"/>
  <c r="AP26" i="22"/>
  <c r="AN26" i="22"/>
  <c r="AL26" i="22"/>
  <c r="AJ26" i="22"/>
  <c r="AR25" i="22"/>
  <c r="AP25" i="22"/>
  <c r="AN25" i="22"/>
  <c r="AL25" i="22"/>
  <c r="AJ25" i="22"/>
  <c r="AR24" i="22"/>
  <c r="AP24" i="22"/>
  <c r="AN24" i="22"/>
  <c r="AL24" i="22"/>
  <c r="AJ24" i="22"/>
  <c r="AR23" i="22"/>
  <c r="AP23" i="22"/>
  <c r="AN23" i="22"/>
  <c r="AL23" i="22"/>
  <c r="AJ23" i="22"/>
  <c r="AR22" i="22"/>
  <c r="AP22" i="22"/>
  <c r="AN22" i="22"/>
  <c r="AL22" i="22"/>
  <c r="AJ22" i="22"/>
  <c r="AR21" i="22"/>
  <c r="AP21" i="22"/>
  <c r="AN21" i="22"/>
  <c r="AL21" i="22"/>
  <c r="AJ21" i="22"/>
  <c r="AR20" i="22"/>
  <c r="AP20" i="22"/>
  <c r="AN20" i="22"/>
  <c r="AL20" i="22"/>
  <c r="AJ20" i="22"/>
  <c r="AR19" i="22"/>
  <c r="AP19" i="22"/>
  <c r="AN19" i="22"/>
  <c r="AL19" i="22"/>
  <c r="AJ19" i="22"/>
  <c r="AR18" i="22"/>
  <c r="AP18" i="22"/>
  <c r="AN18" i="22"/>
  <c r="AL18" i="22"/>
  <c r="AJ18" i="22"/>
  <c r="AR17" i="22"/>
  <c r="AP17" i="22"/>
  <c r="AN17" i="22"/>
  <c r="AL17" i="22"/>
  <c r="AJ17" i="22"/>
  <c r="AR16" i="22"/>
  <c r="AP16" i="22"/>
  <c r="AN16" i="22"/>
  <c r="AL16" i="22"/>
  <c r="AJ16" i="22"/>
  <c r="AR15" i="22"/>
  <c r="AP15" i="22"/>
  <c r="AN15" i="22"/>
  <c r="AL15" i="22"/>
  <c r="AJ15" i="22"/>
  <c r="AR14" i="22"/>
  <c r="AP14" i="22"/>
  <c r="AN14" i="22"/>
  <c r="AL14" i="22"/>
  <c r="AJ14" i="22"/>
  <c r="AR13" i="22"/>
  <c r="AP13" i="22"/>
  <c r="AN13" i="22"/>
  <c r="AL13" i="22"/>
  <c r="AJ13" i="22"/>
  <c r="AR12" i="22"/>
  <c r="AP12" i="22"/>
  <c r="AN12" i="22"/>
  <c r="AL12" i="22"/>
  <c r="AJ12" i="22"/>
  <c r="AR11" i="22"/>
  <c r="AP11" i="22"/>
  <c r="AN11" i="22"/>
  <c r="AL11" i="22"/>
  <c r="AJ11" i="22"/>
  <c r="AR10" i="22"/>
  <c r="AP10" i="22"/>
  <c r="AN10" i="22"/>
  <c r="AL10" i="22"/>
  <c r="AJ10" i="22"/>
  <c r="AR69" i="25"/>
  <c r="AP69" i="25"/>
  <c r="AN69" i="25"/>
  <c r="AL69" i="25"/>
  <c r="AJ69" i="25"/>
  <c r="AR68" i="25"/>
  <c r="AP68" i="25"/>
  <c r="AN68" i="25"/>
  <c r="AL68" i="25"/>
  <c r="AJ68" i="25"/>
  <c r="AR67" i="25"/>
  <c r="AP67" i="25"/>
  <c r="AN67" i="25"/>
  <c r="AL67" i="25"/>
  <c r="AJ67" i="25"/>
  <c r="AR66" i="25"/>
  <c r="AP66" i="25"/>
  <c r="AN66" i="25"/>
  <c r="AL66" i="25"/>
  <c r="AJ66" i="25"/>
  <c r="AR65" i="25"/>
  <c r="AP65" i="25"/>
  <c r="AN65" i="25"/>
  <c r="AL65" i="25"/>
  <c r="AJ65" i="25"/>
  <c r="AR64" i="25"/>
  <c r="AP64" i="25"/>
  <c r="AN64" i="25"/>
  <c r="AL64" i="25"/>
  <c r="AJ64" i="25"/>
  <c r="AR63" i="25"/>
  <c r="AP63" i="25"/>
  <c r="AN63" i="25"/>
  <c r="AL63" i="25"/>
  <c r="AJ63" i="25"/>
  <c r="AR62" i="25"/>
  <c r="AP62" i="25"/>
  <c r="AN62" i="25"/>
  <c r="AL62" i="25"/>
  <c r="AJ62" i="25"/>
  <c r="AR61" i="25"/>
  <c r="AP61" i="25"/>
  <c r="AN61" i="25"/>
  <c r="AL61" i="25"/>
  <c r="AJ61" i="25"/>
  <c r="AR60" i="25"/>
  <c r="AP60" i="25"/>
  <c r="AN60" i="25"/>
  <c r="AL60" i="25"/>
  <c r="AJ60" i="25"/>
  <c r="AR59" i="25"/>
  <c r="AP59" i="25"/>
  <c r="AN59" i="25"/>
  <c r="AL59" i="25"/>
  <c r="AJ59" i="25"/>
  <c r="AR58" i="25"/>
  <c r="AP58" i="25"/>
  <c r="AN58" i="25"/>
  <c r="AL58" i="25"/>
  <c r="AJ58" i="25"/>
  <c r="AR57" i="25"/>
  <c r="AP57" i="25"/>
  <c r="AN57" i="25"/>
  <c r="AL57" i="25"/>
  <c r="AJ57" i="25"/>
  <c r="AR56" i="25"/>
  <c r="AP56" i="25"/>
  <c r="AN56" i="25"/>
  <c r="AL56" i="25"/>
  <c r="AJ56" i="25"/>
  <c r="AR55" i="25"/>
  <c r="AP55" i="25"/>
  <c r="AN55" i="25"/>
  <c r="AL55" i="25"/>
  <c r="AJ55" i="25"/>
  <c r="AR54" i="25"/>
  <c r="AP54" i="25"/>
  <c r="AN54" i="25"/>
  <c r="AL54" i="25"/>
  <c r="AJ54" i="25"/>
  <c r="AR53" i="25"/>
  <c r="AP53" i="25"/>
  <c r="AN53" i="25"/>
  <c r="AL53" i="25"/>
  <c r="AJ53" i="25"/>
  <c r="AR52" i="25"/>
  <c r="AP52" i="25"/>
  <c r="AN52" i="25"/>
  <c r="AL52" i="25"/>
  <c r="AJ52" i="25"/>
  <c r="AR51" i="25"/>
  <c r="AP51" i="25"/>
  <c r="AN51" i="25"/>
  <c r="AL51" i="25"/>
  <c r="AJ51" i="25"/>
  <c r="AR50" i="25"/>
  <c r="AP50" i="25"/>
  <c r="AN50" i="25"/>
  <c r="AL50" i="25"/>
  <c r="AJ50" i="25"/>
  <c r="AR49" i="25"/>
  <c r="AP49" i="25"/>
  <c r="AN49" i="25"/>
  <c r="AL49" i="25"/>
  <c r="AJ49" i="25"/>
  <c r="AR48" i="25"/>
  <c r="AP48" i="25"/>
  <c r="AN48" i="25"/>
  <c r="AL48" i="25"/>
  <c r="AJ48" i="25"/>
  <c r="AR47" i="25"/>
  <c r="AP47" i="25"/>
  <c r="AN47" i="25"/>
  <c r="AL47" i="25"/>
  <c r="AJ47" i="25"/>
  <c r="AR46" i="25"/>
  <c r="AP46" i="25"/>
  <c r="AN46" i="25"/>
  <c r="AL46" i="25"/>
  <c r="AJ46" i="25"/>
  <c r="AR45" i="25"/>
  <c r="AP45" i="25"/>
  <c r="AN45" i="25"/>
  <c r="AL45" i="25"/>
  <c r="AJ45" i="25"/>
  <c r="AR44" i="25"/>
  <c r="AP44" i="25"/>
  <c r="AN44" i="25"/>
  <c r="AL44" i="25"/>
  <c r="AJ44" i="25"/>
  <c r="AR43" i="25"/>
  <c r="AP43" i="25"/>
  <c r="AN43" i="25"/>
  <c r="AL43" i="25"/>
  <c r="AJ43" i="25"/>
  <c r="AR42" i="25"/>
  <c r="AP42" i="25"/>
  <c r="AN42" i="25"/>
  <c r="AL42" i="25"/>
  <c r="AJ42" i="25"/>
  <c r="AR41" i="25"/>
  <c r="AP41" i="25"/>
  <c r="AN41" i="25"/>
  <c r="AL41" i="25"/>
  <c r="AJ41" i="25"/>
  <c r="AR40" i="25"/>
  <c r="AP40" i="25"/>
  <c r="AN40" i="25"/>
  <c r="AL40" i="25"/>
  <c r="AJ40" i="25"/>
  <c r="AR39" i="25"/>
  <c r="AP39" i="25"/>
  <c r="AN39" i="25"/>
  <c r="AL39" i="25"/>
  <c r="AJ39" i="25"/>
  <c r="AR38" i="25"/>
  <c r="AP38" i="25"/>
  <c r="AN38" i="25"/>
  <c r="AL38" i="25"/>
  <c r="AJ38" i="25"/>
  <c r="AR37" i="25"/>
  <c r="AP37" i="25"/>
  <c r="AN37" i="25"/>
  <c r="AL37" i="25"/>
  <c r="AJ37" i="25"/>
  <c r="AR36" i="25"/>
  <c r="AP36" i="25"/>
  <c r="AN36" i="25"/>
  <c r="AL36" i="25"/>
  <c r="AJ36" i="25"/>
  <c r="AR35" i="25"/>
  <c r="AP35" i="25"/>
  <c r="AN35" i="25"/>
  <c r="AL35" i="25"/>
  <c r="AJ35" i="25"/>
  <c r="AR34" i="25"/>
  <c r="AP34" i="25"/>
  <c r="AN34" i="25"/>
  <c r="AL34" i="25"/>
  <c r="AJ34" i="25"/>
  <c r="AR33" i="25"/>
  <c r="AP33" i="25"/>
  <c r="AN33" i="25"/>
  <c r="AL33" i="25"/>
  <c r="AJ33" i="25"/>
  <c r="AR32" i="25"/>
  <c r="AP32" i="25"/>
  <c r="AN32" i="25"/>
  <c r="AL32" i="25"/>
  <c r="AJ32" i="25"/>
  <c r="AR31" i="25"/>
  <c r="AP31" i="25"/>
  <c r="AN31" i="25"/>
  <c r="AL31" i="25"/>
  <c r="AJ31" i="25"/>
  <c r="AR30" i="25"/>
  <c r="AP30" i="25"/>
  <c r="AN30" i="25"/>
  <c r="AL30" i="25"/>
  <c r="AJ30" i="25"/>
  <c r="AR29" i="25"/>
  <c r="AP29" i="25"/>
  <c r="AN29" i="25"/>
  <c r="AL29" i="25"/>
  <c r="AJ29" i="25"/>
  <c r="AR28" i="25"/>
  <c r="AP28" i="25"/>
  <c r="AN28" i="25"/>
  <c r="AL28" i="25"/>
  <c r="AJ28" i="25"/>
  <c r="AR27" i="25"/>
  <c r="AP27" i="25"/>
  <c r="AN27" i="25"/>
  <c r="AL27" i="25"/>
  <c r="AJ27" i="25"/>
  <c r="AR26" i="25"/>
  <c r="AP26" i="25"/>
  <c r="AN26" i="25"/>
  <c r="AL26" i="25"/>
  <c r="AJ26" i="25"/>
  <c r="AR25" i="25"/>
  <c r="AP25" i="25"/>
  <c r="AN25" i="25"/>
  <c r="AL25" i="25"/>
  <c r="AJ25" i="25"/>
  <c r="AR24" i="25"/>
  <c r="AP24" i="25"/>
  <c r="AN24" i="25"/>
  <c r="AL24" i="25"/>
  <c r="AJ24" i="25"/>
  <c r="AR23" i="25"/>
  <c r="AP23" i="25"/>
  <c r="AN23" i="25"/>
  <c r="AL23" i="25"/>
  <c r="AJ23" i="25"/>
  <c r="AR22" i="25"/>
  <c r="AP22" i="25"/>
  <c r="AN22" i="25"/>
  <c r="AL22" i="25"/>
  <c r="AJ22" i="25"/>
  <c r="AR21" i="25"/>
  <c r="AP21" i="25"/>
  <c r="AN21" i="25"/>
  <c r="AL21" i="25"/>
  <c r="AJ21" i="25"/>
  <c r="AR20" i="25"/>
  <c r="AP20" i="25"/>
  <c r="AN20" i="25"/>
  <c r="AL20" i="25"/>
  <c r="AJ20" i="25"/>
  <c r="AR19" i="25"/>
  <c r="AP19" i="25"/>
  <c r="AN19" i="25"/>
  <c r="AL19" i="25"/>
  <c r="AJ19" i="25"/>
  <c r="AR18" i="25"/>
  <c r="AP18" i="25"/>
  <c r="AN18" i="25"/>
  <c r="AL18" i="25"/>
  <c r="AJ18" i="25"/>
  <c r="AR17" i="25"/>
  <c r="AP17" i="25"/>
  <c r="AN17" i="25"/>
  <c r="AL17" i="25"/>
  <c r="AJ17" i="25"/>
  <c r="AR16" i="25"/>
  <c r="AP16" i="25"/>
  <c r="AN16" i="25"/>
  <c r="AL16" i="25"/>
  <c r="AJ16" i="25"/>
  <c r="AR15" i="25"/>
  <c r="AP15" i="25"/>
  <c r="AN15" i="25"/>
  <c r="AL15" i="25"/>
  <c r="AJ15" i="25"/>
  <c r="AR14" i="25"/>
  <c r="AP14" i="25"/>
  <c r="AN14" i="25"/>
  <c r="AL14" i="25"/>
  <c r="AJ14" i="25"/>
  <c r="AR13" i="25"/>
  <c r="AP13" i="25"/>
  <c r="AN13" i="25"/>
  <c r="AL13" i="25"/>
  <c r="AJ13" i="25"/>
  <c r="AR12" i="25"/>
  <c r="AP12" i="25"/>
  <c r="AN12" i="25"/>
  <c r="AL12" i="25"/>
  <c r="AJ12" i="25"/>
  <c r="AR11" i="25"/>
  <c r="AP11" i="25"/>
  <c r="AN11" i="25"/>
  <c r="AL11" i="25"/>
  <c r="AJ11" i="25"/>
  <c r="AR10" i="25"/>
  <c r="AP10" i="25"/>
  <c r="AN10" i="25"/>
  <c r="AL10" i="25"/>
  <c r="AJ10" i="25"/>
  <c r="AR69" i="24"/>
  <c r="AP69" i="24"/>
  <c r="AN69" i="24"/>
  <c r="AL69" i="24"/>
  <c r="AJ69" i="24"/>
  <c r="AR68" i="24"/>
  <c r="AP68" i="24"/>
  <c r="AN68" i="24"/>
  <c r="AL68" i="24"/>
  <c r="AJ68" i="24"/>
  <c r="AR67" i="24"/>
  <c r="AP67" i="24"/>
  <c r="AN67" i="24"/>
  <c r="AL67" i="24"/>
  <c r="AJ67" i="24"/>
  <c r="AR66" i="24"/>
  <c r="AP66" i="24"/>
  <c r="AN66" i="24"/>
  <c r="AL66" i="24"/>
  <c r="AJ66" i="24"/>
  <c r="AR65" i="24"/>
  <c r="AP65" i="24"/>
  <c r="AN65" i="24"/>
  <c r="AL65" i="24"/>
  <c r="AJ65" i="24"/>
  <c r="AR64" i="24"/>
  <c r="AP64" i="24"/>
  <c r="AN64" i="24"/>
  <c r="AL64" i="24"/>
  <c r="AJ64" i="24"/>
  <c r="AR63" i="24"/>
  <c r="AP63" i="24"/>
  <c r="AN63" i="24"/>
  <c r="AL63" i="24"/>
  <c r="AJ63" i="24"/>
  <c r="AR62" i="24"/>
  <c r="AP62" i="24"/>
  <c r="AN62" i="24"/>
  <c r="AL62" i="24"/>
  <c r="AJ62" i="24"/>
  <c r="AR61" i="24"/>
  <c r="AP61" i="24"/>
  <c r="AN61" i="24"/>
  <c r="AL61" i="24"/>
  <c r="AJ61" i="24"/>
  <c r="AR60" i="24"/>
  <c r="AP60" i="24"/>
  <c r="AN60" i="24"/>
  <c r="AL60" i="24"/>
  <c r="AJ60" i="24"/>
  <c r="AR59" i="24"/>
  <c r="AP59" i="24"/>
  <c r="AN59" i="24"/>
  <c r="AL59" i="24"/>
  <c r="AJ59" i="24"/>
  <c r="AR58" i="24"/>
  <c r="AP58" i="24"/>
  <c r="AN58" i="24"/>
  <c r="AL58" i="24"/>
  <c r="AJ58" i="24"/>
  <c r="AR57" i="24"/>
  <c r="AP57" i="24"/>
  <c r="AN57" i="24"/>
  <c r="AL57" i="24"/>
  <c r="AJ57" i="24"/>
  <c r="AR56" i="24"/>
  <c r="AP56" i="24"/>
  <c r="AN56" i="24"/>
  <c r="AL56" i="24"/>
  <c r="AJ56" i="24"/>
  <c r="AR55" i="24"/>
  <c r="AP55" i="24"/>
  <c r="AN55" i="24"/>
  <c r="AL55" i="24"/>
  <c r="AJ55" i="24"/>
  <c r="AR54" i="24"/>
  <c r="AP54" i="24"/>
  <c r="AN54" i="24"/>
  <c r="AL54" i="24"/>
  <c r="AJ54" i="24"/>
  <c r="AR53" i="24"/>
  <c r="AP53" i="24"/>
  <c r="AN53" i="24"/>
  <c r="AL53" i="24"/>
  <c r="AJ53" i="24"/>
  <c r="AR52" i="24"/>
  <c r="AP52" i="24"/>
  <c r="AN52" i="24"/>
  <c r="AL52" i="24"/>
  <c r="AJ52" i="24"/>
  <c r="AR51" i="24"/>
  <c r="AP51" i="24"/>
  <c r="AN51" i="24"/>
  <c r="AL51" i="24"/>
  <c r="AJ51" i="24"/>
  <c r="AR50" i="24"/>
  <c r="AP50" i="24"/>
  <c r="AN50" i="24"/>
  <c r="AL50" i="24"/>
  <c r="AJ50" i="24"/>
  <c r="AR49" i="24"/>
  <c r="AP49" i="24"/>
  <c r="AN49" i="24"/>
  <c r="AL49" i="24"/>
  <c r="AJ49" i="24"/>
  <c r="AR48" i="24"/>
  <c r="AP48" i="24"/>
  <c r="AN48" i="24"/>
  <c r="AL48" i="24"/>
  <c r="AJ48" i="24"/>
  <c r="AR47" i="24"/>
  <c r="AP47" i="24"/>
  <c r="AN47" i="24"/>
  <c r="AL47" i="24"/>
  <c r="AJ47" i="24"/>
  <c r="AR46" i="24"/>
  <c r="AP46" i="24"/>
  <c r="AN46" i="24"/>
  <c r="AL46" i="24"/>
  <c r="AJ46" i="24"/>
  <c r="AR45" i="24"/>
  <c r="AP45" i="24"/>
  <c r="AN45" i="24"/>
  <c r="AL45" i="24"/>
  <c r="AJ45" i="24"/>
  <c r="AR44" i="24"/>
  <c r="AP44" i="24"/>
  <c r="AN44" i="24"/>
  <c r="AL44" i="24"/>
  <c r="AJ44" i="24"/>
  <c r="AR43" i="24"/>
  <c r="AP43" i="24"/>
  <c r="AN43" i="24"/>
  <c r="AL43" i="24"/>
  <c r="AJ43" i="24"/>
  <c r="AR42" i="24"/>
  <c r="AP42" i="24"/>
  <c r="AN42" i="24"/>
  <c r="AL42" i="24"/>
  <c r="AJ42" i="24"/>
  <c r="AR41" i="24"/>
  <c r="AP41" i="24"/>
  <c r="AN41" i="24"/>
  <c r="AL41" i="24"/>
  <c r="AJ41" i="24"/>
  <c r="AR40" i="24"/>
  <c r="AP40" i="24"/>
  <c r="AN40" i="24"/>
  <c r="AL40" i="24"/>
  <c r="AJ40" i="24"/>
  <c r="AR39" i="24"/>
  <c r="AP39" i="24"/>
  <c r="AN39" i="24"/>
  <c r="AL39" i="24"/>
  <c r="AJ39" i="24"/>
  <c r="AR38" i="24"/>
  <c r="AP38" i="24"/>
  <c r="AN38" i="24"/>
  <c r="AL38" i="24"/>
  <c r="AJ38" i="24"/>
  <c r="AR37" i="24"/>
  <c r="AP37" i="24"/>
  <c r="AN37" i="24"/>
  <c r="AL37" i="24"/>
  <c r="AJ37" i="24"/>
  <c r="AR36" i="24"/>
  <c r="AP36" i="24"/>
  <c r="AN36" i="24"/>
  <c r="AL36" i="24"/>
  <c r="AJ36" i="24"/>
  <c r="AR35" i="24"/>
  <c r="AP35" i="24"/>
  <c r="AN35" i="24"/>
  <c r="AL35" i="24"/>
  <c r="AJ35" i="24"/>
  <c r="AR34" i="24"/>
  <c r="AP34" i="24"/>
  <c r="AN34" i="24"/>
  <c r="AL34" i="24"/>
  <c r="AJ34" i="24"/>
  <c r="AR33" i="24"/>
  <c r="AP33" i="24"/>
  <c r="AN33" i="24"/>
  <c r="AL33" i="24"/>
  <c r="AJ33" i="24"/>
  <c r="AR32" i="24"/>
  <c r="AP32" i="24"/>
  <c r="AN32" i="24"/>
  <c r="AL32" i="24"/>
  <c r="AJ32" i="24"/>
  <c r="AR31" i="24"/>
  <c r="AP31" i="24"/>
  <c r="AN31" i="24"/>
  <c r="AL31" i="24"/>
  <c r="AJ31" i="24"/>
  <c r="AR30" i="24"/>
  <c r="AP30" i="24"/>
  <c r="AN30" i="24"/>
  <c r="AL30" i="24"/>
  <c r="AJ30" i="24"/>
  <c r="AR29" i="24"/>
  <c r="AP29" i="24"/>
  <c r="AN29" i="24"/>
  <c r="AL29" i="24"/>
  <c r="AJ29" i="24"/>
  <c r="AR28" i="24"/>
  <c r="AP28" i="24"/>
  <c r="AN28" i="24"/>
  <c r="AL28" i="24"/>
  <c r="AJ28" i="24"/>
  <c r="AR27" i="24"/>
  <c r="AP27" i="24"/>
  <c r="AN27" i="24"/>
  <c r="AL27" i="24"/>
  <c r="AJ27" i="24"/>
  <c r="AR26" i="24"/>
  <c r="AP26" i="24"/>
  <c r="AN26" i="24"/>
  <c r="AL26" i="24"/>
  <c r="AJ26" i="24"/>
  <c r="AR25" i="24"/>
  <c r="AP25" i="24"/>
  <c r="AN25" i="24"/>
  <c r="AL25" i="24"/>
  <c r="AJ25" i="24"/>
  <c r="AR24" i="24"/>
  <c r="AP24" i="24"/>
  <c r="AN24" i="24"/>
  <c r="AL24" i="24"/>
  <c r="AJ24" i="24"/>
  <c r="AR23" i="24"/>
  <c r="AP23" i="24"/>
  <c r="AN23" i="24"/>
  <c r="AL23" i="24"/>
  <c r="AJ23" i="24"/>
  <c r="AR22" i="24"/>
  <c r="AP22" i="24"/>
  <c r="AN22" i="24"/>
  <c r="AL22" i="24"/>
  <c r="AJ22" i="24"/>
  <c r="AR21" i="24"/>
  <c r="AP21" i="24"/>
  <c r="AN21" i="24"/>
  <c r="AL21" i="24"/>
  <c r="AJ21" i="24"/>
  <c r="AR20" i="24"/>
  <c r="AP20" i="24"/>
  <c r="AN20" i="24"/>
  <c r="AL20" i="24"/>
  <c r="AJ20" i="24"/>
  <c r="AR19" i="24"/>
  <c r="AP19" i="24"/>
  <c r="AN19" i="24"/>
  <c r="AL19" i="24"/>
  <c r="AJ19" i="24"/>
  <c r="AR18" i="24"/>
  <c r="AP18" i="24"/>
  <c r="AN18" i="24"/>
  <c r="AL18" i="24"/>
  <c r="AJ18" i="24"/>
  <c r="AR17" i="24"/>
  <c r="AP17" i="24"/>
  <c r="AN17" i="24"/>
  <c r="AL17" i="24"/>
  <c r="AJ17" i="24"/>
  <c r="AR16" i="24"/>
  <c r="AP16" i="24"/>
  <c r="AN16" i="24"/>
  <c r="AL16" i="24"/>
  <c r="AJ16" i="24"/>
  <c r="AR15" i="24"/>
  <c r="AP15" i="24"/>
  <c r="AN15" i="24"/>
  <c r="AL15" i="24"/>
  <c r="AJ15" i="24"/>
  <c r="AR14" i="24"/>
  <c r="AP14" i="24"/>
  <c r="AN14" i="24"/>
  <c r="AL14" i="24"/>
  <c r="AJ14" i="24"/>
  <c r="AR13" i="24"/>
  <c r="AP13" i="24"/>
  <c r="AN13" i="24"/>
  <c r="AL13" i="24"/>
  <c r="AJ13" i="24"/>
  <c r="AR12" i="24"/>
  <c r="AP12" i="24"/>
  <c r="AN12" i="24"/>
  <c r="AL12" i="24"/>
  <c r="AJ12" i="24"/>
  <c r="AR11" i="24"/>
  <c r="AP11" i="24"/>
  <c r="AN11" i="24"/>
  <c r="AL11" i="24"/>
  <c r="AJ11" i="24"/>
  <c r="AR10" i="24"/>
  <c r="AP10" i="24"/>
  <c r="AN10" i="24"/>
  <c r="AL10" i="24"/>
  <c r="AJ10" i="24"/>
  <c r="AR69" i="23"/>
  <c r="AP69" i="23"/>
  <c r="AN69" i="23"/>
  <c r="AL69" i="23"/>
  <c r="AJ69" i="23"/>
  <c r="AR68" i="23"/>
  <c r="AP68" i="23"/>
  <c r="AN68" i="23"/>
  <c r="AL68" i="23"/>
  <c r="AJ68" i="23"/>
  <c r="AR67" i="23"/>
  <c r="AP67" i="23"/>
  <c r="AN67" i="23"/>
  <c r="AL67" i="23"/>
  <c r="AJ67" i="23"/>
  <c r="AR66" i="23"/>
  <c r="AP66" i="23"/>
  <c r="AN66" i="23"/>
  <c r="AL66" i="23"/>
  <c r="AJ66" i="23"/>
  <c r="AR65" i="23"/>
  <c r="AP65" i="23"/>
  <c r="AN65" i="23"/>
  <c r="AL65" i="23"/>
  <c r="AJ65" i="23"/>
  <c r="AR64" i="23"/>
  <c r="AP64" i="23"/>
  <c r="AN64" i="23"/>
  <c r="AL64" i="23"/>
  <c r="AJ64" i="23"/>
  <c r="AR63" i="23"/>
  <c r="AP63" i="23"/>
  <c r="AN63" i="23"/>
  <c r="AL63" i="23"/>
  <c r="AJ63" i="23"/>
  <c r="AR62" i="23"/>
  <c r="AP62" i="23"/>
  <c r="AN62" i="23"/>
  <c r="AL62" i="23"/>
  <c r="AJ62" i="23"/>
  <c r="AR61" i="23"/>
  <c r="AP61" i="23"/>
  <c r="AN61" i="23"/>
  <c r="AL61" i="23"/>
  <c r="AJ61" i="23"/>
  <c r="AR60" i="23"/>
  <c r="AP60" i="23"/>
  <c r="AN60" i="23"/>
  <c r="AL60" i="23"/>
  <c r="AJ60" i="23"/>
  <c r="AR59" i="23"/>
  <c r="AP59" i="23"/>
  <c r="AN59" i="23"/>
  <c r="AL59" i="23"/>
  <c r="AJ59" i="23"/>
  <c r="AR58" i="23"/>
  <c r="AP58" i="23"/>
  <c r="AN58" i="23"/>
  <c r="AL58" i="23"/>
  <c r="AJ58" i="23"/>
  <c r="AR57" i="23"/>
  <c r="AP57" i="23"/>
  <c r="AN57" i="23"/>
  <c r="AL57" i="23"/>
  <c r="AJ57" i="23"/>
  <c r="AR56" i="23"/>
  <c r="AP56" i="23"/>
  <c r="AN56" i="23"/>
  <c r="AL56" i="23"/>
  <c r="AJ56" i="23"/>
  <c r="AR55" i="23"/>
  <c r="AP55" i="23"/>
  <c r="AN55" i="23"/>
  <c r="AL55" i="23"/>
  <c r="AJ55" i="23"/>
  <c r="AR54" i="23"/>
  <c r="AP54" i="23"/>
  <c r="AN54" i="23"/>
  <c r="AL54" i="23"/>
  <c r="AJ54" i="23"/>
  <c r="AR53" i="23"/>
  <c r="AP53" i="23"/>
  <c r="AN53" i="23"/>
  <c r="AL53" i="23"/>
  <c r="AJ53" i="23"/>
  <c r="AR52" i="23"/>
  <c r="AP52" i="23"/>
  <c r="AN52" i="23"/>
  <c r="AL52" i="23"/>
  <c r="AJ52" i="23"/>
  <c r="AR51" i="23"/>
  <c r="AP51" i="23"/>
  <c r="AN51" i="23"/>
  <c r="AL51" i="23"/>
  <c r="AJ51" i="23"/>
  <c r="AR50" i="23"/>
  <c r="AP50" i="23"/>
  <c r="AN50" i="23"/>
  <c r="AL50" i="23"/>
  <c r="AJ50" i="23"/>
  <c r="AR49" i="23"/>
  <c r="AP49" i="23"/>
  <c r="AN49" i="23"/>
  <c r="AL49" i="23"/>
  <c r="AJ49" i="23"/>
  <c r="AR48" i="23"/>
  <c r="AP48" i="23"/>
  <c r="AN48" i="23"/>
  <c r="AL48" i="23"/>
  <c r="AJ48" i="23"/>
  <c r="AR47" i="23"/>
  <c r="AP47" i="23"/>
  <c r="AN47" i="23"/>
  <c r="AL47" i="23"/>
  <c r="AJ47" i="23"/>
  <c r="AR46" i="23"/>
  <c r="AP46" i="23"/>
  <c r="AN46" i="23"/>
  <c r="AL46" i="23"/>
  <c r="AJ46" i="23"/>
  <c r="AR45" i="23"/>
  <c r="AP45" i="23"/>
  <c r="AN45" i="23"/>
  <c r="AL45" i="23"/>
  <c r="AJ45" i="23"/>
  <c r="AR44" i="23"/>
  <c r="AP44" i="23"/>
  <c r="AN44" i="23"/>
  <c r="AL44" i="23"/>
  <c r="AJ44" i="23"/>
  <c r="AR43" i="23"/>
  <c r="AP43" i="23"/>
  <c r="AN43" i="23"/>
  <c r="AL43" i="23"/>
  <c r="AJ43" i="23"/>
  <c r="AR42" i="23"/>
  <c r="AP42" i="23"/>
  <c r="AN42" i="23"/>
  <c r="AL42" i="23"/>
  <c r="AJ42" i="23"/>
  <c r="AR41" i="23"/>
  <c r="AP41" i="23"/>
  <c r="AN41" i="23"/>
  <c r="AL41" i="23"/>
  <c r="AJ41" i="23"/>
  <c r="AR40" i="23"/>
  <c r="AP40" i="23"/>
  <c r="AN40" i="23"/>
  <c r="AL40" i="23"/>
  <c r="AJ40" i="23"/>
  <c r="AR39" i="23"/>
  <c r="AP39" i="23"/>
  <c r="AN39" i="23"/>
  <c r="AL39" i="23"/>
  <c r="AJ39" i="23"/>
  <c r="AR38" i="23"/>
  <c r="AP38" i="23"/>
  <c r="AN38" i="23"/>
  <c r="AL38" i="23"/>
  <c r="AJ38" i="23"/>
  <c r="AR37" i="23"/>
  <c r="AP37" i="23"/>
  <c r="AN37" i="23"/>
  <c r="AL37" i="23"/>
  <c r="AJ37" i="23"/>
  <c r="AR36" i="23"/>
  <c r="AP36" i="23"/>
  <c r="AN36" i="23"/>
  <c r="AL36" i="23"/>
  <c r="AJ36" i="23"/>
  <c r="AR35" i="23"/>
  <c r="AP35" i="23"/>
  <c r="AN35" i="23"/>
  <c r="AL35" i="23"/>
  <c r="AJ35" i="23"/>
  <c r="AR34" i="23"/>
  <c r="AP34" i="23"/>
  <c r="AN34" i="23"/>
  <c r="AL34" i="23"/>
  <c r="AJ34" i="23"/>
  <c r="AR33" i="23"/>
  <c r="AP33" i="23"/>
  <c r="AN33" i="23"/>
  <c r="AL33" i="23"/>
  <c r="AJ33" i="23"/>
  <c r="AR32" i="23"/>
  <c r="AP32" i="23"/>
  <c r="AN32" i="23"/>
  <c r="AL32" i="23"/>
  <c r="AJ32" i="23"/>
  <c r="AR31" i="23"/>
  <c r="AP31" i="23"/>
  <c r="AN31" i="23"/>
  <c r="AL31" i="23"/>
  <c r="AJ31" i="23"/>
  <c r="AR30" i="23"/>
  <c r="AP30" i="23"/>
  <c r="AN30" i="23"/>
  <c r="AL30" i="23"/>
  <c r="AJ30" i="23"/>
  <c r="AR29" i="23"/>
  <c r="AP29" i="23"/>
  <c r="AN29" i="23"/>
  <c r="AL29" i="23"/>
  <c r="AJ29" i="23"/>
  <c r="AR28" i="23"/>
  <c r="AP28" i="23"/>
  <c r="AN28" i="23"/>
  <c r="AL28" i="23"/>
  <c r="AJ28" i="23"/>
  <c r="AR27" i="23"/>
  <c r="AP27" i="23"/>
  <c r="AN27" i="23"/>
  <c r="AL27" i="23"/>
  <c r="AJ27" i="23"/>
  <c r="AR26" i="23"/>
  <c r="AP26" i="23"/>
  <c r="AN26" i="23"/>
  <c r="AL26" i="23"/>
  <c r="AJ26" i="23"/>
  <c r="AR25" i="23"/>
  <c r="AP25" i="23"/>
  <c r="AN25" i="23"/>
  <c r="AL25" i="23"/>
  <c r="AJ25" i="23"/>
  <c r="AR24" i="23"/>
  <c r="AP24" i="23"/>
  <c r="AN24" i="23"/>
  <c r="AL24" i="23"/>
  <c r="AJ24" i="23"/>
  <c r="AR23" i="23"/>
  <c r="AP23" i="23"/>
  <c r="AN23" i="23"/>
  <c r="AL23" i="23"/>
  <c r="AJ23" i="23"/>
  <c r="AR22" i="23"/>
  <c r="AP22" i="23"/>
  <c r="AN22" i="23"/>
  <c r="AL22" i="23"/>
  <c r="AJ22" i="23"/>
  <c r="AR21" i="23"/>
  <c r="AP21" i="23"/>
  <c r="AN21" i="23"/>
  <c r="AL21" i="23"/>
  <c r="AJ21" i="23"/>
  <c r="AR20" i="23"/>
  <c r="AP20" i="23"/>
  <c r="AN20" i="23"/>
  <c r="AL20" i="23"/>
  <c r="AJ20" i="23"/>
  <c r="AR19" i="23"/>
  <c r="AP19" i="23"/>
  <c r="AN19" i="23"/>
  <c r="AL19" i="23"/>
  <c r="AJ19" i="23"/>
  <c r="AR18" i="23"/>
  <c r="AP18" i="23"/>
  <c r="AN18" i="23"/>
  <c r="AL18" i="23"/>
  <c r="AJ18" i="23"/>
  <c r="AR17" i="23"/>
  <c r="AP17" i="23"/>
  <c r="AN17" i="23"/>
  <c r="AL17" i="23"/>
  <c r="AJ17" i="23"/>
  <c r="AR16" i="23"/>
  <c r="AP16" i="23"/>
  <c r="AN16" i="23"/>
  <c r="AL16" i="23"/>
  <c r="AJ16" i="23"/>
  <c r="AR15" i="23"/>
  <c r="AP15" i="23"/>
  <c r="AN15" i="23"/>
  <c r="AL15" i="23"/>
  <c r="AJ15" i="23"/>
  <c r="AR14" i="23"/>
  <c r="AP14" i="23"/>
  <c r="AN14" i="23"/>
  <c r="AL14" i="23"/>
  <c r="AJ14" i="23"/>
  <c r="AR13" i="23"/>
  <c r="AP13" i="23"/>
  <c r="AN13" i="23"/>
  <c r="AL13" i="23"/>
  <c r="AJ13" i="23"/>
  <c r="AR12" i="23"/>
  <c r="AP12" i="23"/>
  <c r="AN12" i="23"/>
  <c r="AL12" i="23"/>
  <c r="AJ12" i="23"/>
  <c r="AR11" i="23"/>
  <c r="AP11" i="23"/>
  <c r="AN11" i="23"/>
  <c r="AL11" i="23"/>
  <c r="AJ11" i="23"/>
  <c r="AR10" i="23"/>
  <c r="AP10" i="23"/>
  <c r="AN10" i="23"/>
  <c r="AL10" i="23"/>
  <c r="AJ10" i="23"/>
  <c r="AR69" i="16"/>
  <c r="AP69" i="16"/>
  <c r="AN69" i="16"/>
  <c r="AL69" i="16"/>
  <c r="AJ69" i="16"/>
  <c r="AR68" i="16"/>
  <c r="AP68" i="16"/>
  <c r="AN68" i="16"/>
  <c r="AL68" i="16"/>
  <c r="AJ68" i="16"/>
  <c r="AR67" i="16"/>
  <c r="AP67" i="16"/>
  <c r="AN67" i="16"/>
  <c r="AL67" i="16"/>
  <c r="AJ67" i="16"/>
  <c r="AR66" i="16"/>
  <c r="AP66" i="16"/>
  <c r="AN66" i="16"/>
  <c r="AL66" i="16"/>
  <c r="AJ66" i="16"/>
  <c r="AR65" i="16"/>
  <c r="AP65" i="16"/>
  <c r="AN65" i="16"/>
  <c r="AL65" i="16"/>
  <c r="AJ65" i="16"/>
  <c r="AR64" i="16"/>
  <c r="AP64" i="16"/>
  <c r="AN64" i="16"/>
  <c r="AL64" i="16"/>
  <c r="AJ64" i="16"/>
  <c r="AR63" i="16"/>
  <c r="AP63" i="16"/>
  <c r="AN63" i="16"/>
  <c r="AL63" i="16"/>
  <c r="AJ63" i="16"/>
  <c r="AR62" i="16"/>
  <c r="AP62" i="16"/>
  <c r="AN62" i="16"/>
  <c r="AL62" i="16"/>
  <c r="AJ62" i="16"/>
  <c r="AR61" i="16"/>
  <c r="AP61" i="16"/>
  <c r="AN61" i="16"/>
  <c r="AL61" i="16"/>
  <c r="AJ61" i="16"/>
  <c r="AR60" i="16"/>
  <c r="AP60" i="16"/>
  <c r="AN60" i="16"/>
  <c r="AL60" i="16"/>
  <c r="AJ60" i="16"/>
  <c r="AR59" i="16"/>
  <c r="AP59" i="16"/>
  <c r="AN59" i="16"/>
  <c r="AL59" i="16"/>
  <c r="AJ59" i="16"/>
  <c r="AR58" i="16"/>
  <c r="AP58" i="16"/>
  <c r="AN58" i="16"/>
  <c r="AL58" i="16"/>
  <c r="AJ58" i="16"/>
  <c r="AR57" i="16"/>
  <c r="AP57" i="16"/>
  <c r="AN57" i="16"/>
  <c r="AL57" i="16"/>
  <c r="AJ57" i="16"/>
  <c r="AR56" i="16"/>
  <c r="AP56" i="16"/>
  <c r="AN56" i="16"/>
  <c r="AL56" i="16"/>
  <c r="AJ56" i="16"/>
  <c r="AR55" i="16"/>
  <c r="AP55" i="16"/>
  <c r="AN55" i="16"/>
  <c r="AL55" i="16"/>
  <c r="AJ55" i="16"/>
  <c r="AR54" i="16"/>
  <c r="AP54" i="16"/>
  <c r="AN54" i="16"/>
  <c r="AL54" i="16"/>
  <c r="AJ54" i="16"/>
  <c r="AR53" i="16"/>
  <c r="AP53" i="16"/>
  <c r="AN53" i="16"/>
  <c r="AL53" i="16"/>
  <c r="AJ53" i="16"/>
  <c r="AR52" i="16"/>
  <c r="AP52" i="16"/>
  <c r="AN52" i="16"/>
  <c r="AL52" i="16"/>
  <c r="AJ52" i="16"/>
  <c r="AR51" i="16"/>
  <c r="AP51" i="16"/>
  <c r="AN51" i="16"/>
  <c r="AL51" i="16"/>
  <c r="AJ51" i="16"/>
  <c r="AR50" i="16"/>
  <c r="AP50" i="16"/>
  <c r="AN50" i="16"/>
  <c r="AL50" i="16"/>
  <c r="AJ50" i="16"/>
  <c r="AR49" i="16"/>
  <c r="AP49" i="16"/>
  <c r="AN49" i="16"/>
  <c r="AL49" i="16"/>
  <c r="AJ49" i="16"/>
  <c r="AR48" i="16"/>
  <c r="AP48" i="16"/>
  <c r="AN48" i="16"/>
  <c r="AL48" i="16"/>
  <c r="AJ48" i="16"/>
  <c r="AR47" i="16"/>
  <c r="AP47" i="16"/>
  <c r="AN47" i="16"/>
  <c r="AL47" i="16"/>
  <c r="AJ47" i="16"/>
  <c r="AR46" i="16"/>
  <c r="AP46" i="16"/>
  <c r="AN46" i="16"/>
  <c r="AL46" i="16"/>
  <c r="AJ46" i="16"/>
  <c r="AR45" i="16"/>
  <c r="AP45" i="16"/>
  <c r="AN45" i="16"/>
  <c r="AL45" i="16"/>
  <c r="AJ45" i="16"/>
  <c r="AR44" i="16"/>
  <c r="AP44" i="16"/>
  <c r="AN44" i="16"/>
  <c r="AL44" i="16"/>
  <c r="AJ44" i="16"/>
  <c r="AR43" i="16"/>
  <c r="AP43" i="16"/>
  <c r="AN43" i="16"/>
  <c r="AL43" i="16"/>
  <c r="AJ43" i="16"/>
  <c r="AR42" i="16"/>
  <c r="AP42" i="16"/>
  <c r="AN42" i="16"/>
  <c r="AL42" i="16"/>
  <c r="AJ42" i="16"/>
  <c r="AR41" i="16"/>
  <c r="AP41" i="16"/>
  <c r="AN41" i="16"/>
  <c r="AL41" i="16"/>
  <c r="AJ41" i="16"/>
  <c r="AR40" i="16"/>
  <c r="AP40" i="16"/>
  <c r="AN40" i="16"/>
  <c r="AL40" i="16"/>
  <c r="AJ40" i="16"/>
  <c r="AR39" i="16"/>
  <c r="AP39" i="16"/>
  <c r="AN39" i="16"/>
  <c r="AL39" i="16"/>
  <c r="AJ39" i="16"/>
  <c r="AR38" i="16"/>
  <c r="AP38" i="16"/>
  <c r="AN38" i="16"/>
  <c r="AL38" i="16"/>
  <c r="AJ38" i="16"/>
  <c r="AR37" i="16"/>
  <c r="AP37" i="16"/>
  <c r="AN37" i="16"/>
  <c r="AL37" i="16"/>
  <c r="AJ37" i="16"/>
  <c r="AR36" i="16"/>
  <c r="AP36" i="16"/>
  <c r="AN36" i="16"/>
  <c r="AL36" i="16"/>
  <c r="AJ36" i="16"/>
  <c r="AR35" i="16"/>
  <c r="AP35" i="16"/>
  <c r="AN35" i="16"/>
  <c r="AL35" i="16"/>
  <c r="AJ35" i="16"/>
  <c r="AR34" i="16"/>
  <c r="AP34" i="16"/>
  <c r="AN34" i="16"/>
  <c r="AL34" i="16"/>
  <c r="AJ34" i="16"/>
  <c r="AR33" i="16"/>
  <c r="AP33" i="16"/>
  <c r="AN33" i="16"/>
  <c r="AL33" i="16"/>
  <c r="AJ33" i="16"/>
  <c r="AR32" i="16"/>
  <c r="AP32" i="16"/>
  <c r="AN32" i="16"/>
  <c r="AL32" i="16"/>
  <c r="AJ32" i="16"/>
  <c r="AR31" i="16"/>
  <c r="AP31" i="16"/>
  <c r="AN31" i="16"/>
  <c r="AL31" i="16"/>
  <c r="AJ31" i="16"/>
  <c r="AR30" i="16"/>
  <c r="AP30" i="16"/>
  <c r="AN30" i="16"/>
  <c r="AL30" i="16"/>
  <c r="AJ30" i="16"/>
  <c r="AR29" i="16"/>
  <c r="AP29" i="16"/>
  <c r="AN29" i="16"/>
  <c r="AL29" i="16"/>
  <c r="AJ29" i="16"/>
  <c r="AR28" i="16"/>
  <c r="AP28" i="16"/>
  <c r="AN28" i="16"/>
  <c r="AL28" i="16"/>
  <c r="AJ28" i="16"/>
  <c r="AR27" i="16"/>
  <c r="AP27" i="16"/>
  <c r="AN27" i="16"/>
  <c r="AL27" i="16"/>
  <c r="AJ27" i="16"/>
  <c r="AR26" i="16"/>
  <c r="AP26" i="16"/>
  <c r="AN26" i="16"/>
  <c r="AL26" i="16"/>
  <c r="AJ26" i="16"/>
  <c r="AR25" i="16"/>
  <c r="AP25" i="16"/>
  <c r="AN25" i="16"/>
  <c r="AL25" i="16"/>
  <c r="AJ25" i="16"/>
  <c r="AR24" i="16"/>
  <c r="AP24" i="16"/>
  <c r="AN24" i="16"/>
  <c r="AL24" i="16"/>
  <c r="AJ24" i="16"/>
  <c r="AR23" i="16"/>
  <c r="AP23" i="16"/>
  <c r="AN23" i="16"/>
  <c r="AL23" i="16"/>
  <c r="AJ23" i="16"/>
  <c r="AR22" i="16"/>
  <c r="AP22" i="16"/>
  <c r="AN22" i="16"/>
  <c r="AL22" i="16"/>
  <c r="AJ22" i="16"/>
  <c r="AR21" i="16"/>
  <c r="AP21" i="16"/>
  <c r="AN21" i="16"/>
  <c r="AL21" i="16"/>
  <c r="AJ21" i="16"/>
  <c r="AR20" i="16"/>
  <c r="AP20" i="16"/>
  <c r="AN20" i="16"/>
  <c r="AL20" i="16"/>
  <c r="AJ20" i="16"/>
  <c r="AR19" i="16"/>
  <c r="AP19" i="16"/>
  <c r="AN19" i="16"/>
  <c r="AL19" i="16"/>
  <c r="AJ19" i="16"/>
  <c r="AR18" i="16"/>
  <c r="AP18" i="16"/>
  <c r="AN18" i="16"/>
  <c r="AL18" i="16"/>
  <c r="AJ18" i="16"/>
  <c r="AR17" i="16"/>
  <c r="AP17" i="16"/>
  <c r="AN17" i="16"/>
  <c r="AL17" i="16"/>
  <c r="AJ17" i="16"/>
  <c r="AR16" i="16"/>
  <c r="AP16" i="16"/>
  <c r="AN16" i="16"/>
  <c r="AL16" i="16"/>
  <c r="AJ16" i="16"/>
  <c r="AR15" i="16"/>
  <c r="AP15" i="16"/>
  <c r="AN15" i="16"/>
  <c r="AL15" i="16"/>
  <c r="AJ15" i="16"/>
  <c r="AR14" i="16"/>
  <c r="AP14" i="16"/>
  <c r="AN14" i="16"/>
  <c r="AL14" i="16"/>
  <c r="AJ14" i="16"/>
  <c r="AR13" i="16"/>
  <c r="AP13" i="16"/>
  <c r="AN13" i="16"/>
  <c r="AL13" i="16"/>
  <c r="AJ13" i="16"/>
  <c r="AR12" i="16"/>
  <c r="AP12" i="16"/>
  <c r="AN12" i="16"/>
  <c r="AL12" i="16"/>
  <c r="AJ12" i="16"/>
  <c r="AR11" i="16"/>
  <c r="AP11" i="16"/>
  <c r="AN11" i="16"/>
  <c r="AL11" i="16"/>
  <c r="AJ11" i="16"/>
  <c r="AR10" i="16"/>
  <c r="AP10" i="16"/>
  <c r="AN10" i="16"/>
  <c r="AL10" i="16"/>
  <c r="AJ10" i="16"/>
  <c r="AR69" i="27"/>
  <c r="AP69" i="27"/>
  <c r="AN69" i="27"/>
  <c r="AL69" i="27"/>
  <c r="AJ69" i="27"/>
  <c r="AR68" i="27"/>
  <c r="AP68" i="27"/>
  <c r="AN68" i="27"/>
  <c r="AL68" i="27"/>
  <c r="AJ68" i="27"/>
  <c r="AR67" i="27"/>
  <c r="AP67" i="27"/>
  <c r="AN67" i="27"/>
  <c r="AL67" i="27"/>
  <c r="AJ67" i="27"/>
  <c r="AR66" i="27"/>
  <c r="AP66" i="27"/>
  <c r="AN66" i="27"/>
  <c r="AL66" i="27"/>
  <c r="AJ66" i="27"/>
  <c r="AR65" i="27"/>
  <c r="AP65" i="27"/>
  <c r="AN65" i="27"/>
  <c r="AL65" i="27"/>
  <c r="AJ65" i="27"/>
  <c r="AR64" i="27"/>
  <c r="AP64" i="27"/>
  <c r="AN64" i="27"/>
  <c r="AL64" i="27"/>
  <c r="AJ64" i="27"/>
  <c r="AR63" i="27"/>
  <c r="AP63" i="27"/>
  <c r="AN63" i="27"/>
  <c r="AL63" i="27"/>
  <c r="AJ63" i="27"/>
  <c r="AR62" i="27"/>
  <c r="AP62" i="27"/>
  <c r="AN62" i="27"/>
  <c r="AL62" i="27"/>
  <c r="AJ62" i="27"/>
  <c r="AR61" i="27"/>
  <c r="AP61" i="27"/>
  <c r="AN61" i="27"/>
  <c r="AL61" i="27"/>
  <c r="AJ61" i="27"/>
  <c r="AR60" i="27"/>
  <c r="AP60" i="27"/>
  <c r="AN60" i="27"/>
  <c r="AL60" i="27"/>
  <c r="AJ60" i="27"/>
  <c r="AR59" i="27"/>
  <c r="AP59" i="27"/>
  <c r="AN59" i="27"/>
  <c r="AL59" i="27"/>
  <c r="AJ59" i="27"/>
  <c r="AR58" i="27"/>
  <c r="AP58" i="27"/>
  <c r="AN58" i="27"/>
  <c r="AL58" i="27"/>
  <c r="AJ58" i="27"/>
  <c r="AR57" i="27"/>
  <c r="AP57" i="27"/>
  <c r="AN57" i="27"/>
  <c r="AL57" i="27"/>
  <c r="AJ57" i="27"/>
  <c r="AR56" i="27"/>
  <c r="AP56" i="27"/>
  <c r="AN56" i="27"/>
  <c r="AL56" i="27"/>
  <c r="AJ56" i="27"/>
  <c r="AR55" i="27"/>
  <c r="AP55" i="27"/>
  <c r="AN55" i="27"/>
  <c r="AL55" i="27"/>
  <c r="AJ55" i="27"/>
  <c r="AR54" i="27"/>
  <c r="AP54" i="27"/>
  <c r="AN54" i="27"/>
  <c r="AL54" i="27"/>
  <c r="AJ54" i="27"/>
  <c r="AR53" i="27"/>
  <c r="AP53" i="27"/>
  <c r="AN53" i="27"/>
  <c r="AL53" i="27"/>
  <c r="AJ53" i="27"/>
  <c r="AR52" i="27"/>
  <c r="AP52" i="27"/>
  <c r="AN52" i="27"/>
  <c r="AL52" i="27"/>
  <c r="AJ52" i="27"/>
  <c r="AR51" i="27"/>
  <c r="AP51" i="27"/>
  <c r="AN51" i="27"/>
  <c r="AL51" i="27"/>
  <c r="AJ51" i="27"/>
  <c r="AR50" i="27"/>
  <c r="AP50" i="27"/>
  <c r="AN50" i="27"/>
  <c r="AL50" i="27"/>
  <c r="AJ50" i="27"/>
  <c r="AR49" i="27"/>
  <c r="AP49" i="27"/>
  <c r="AN49" i="27"/>
  <c r="AL49" i="27"/>
  <c r="AJ49" i="27"/>
  <c r="AR48" i="27"/>
  <c r="AP48" i="27"/>
  <c r="AN48" i="27"/>
  <c r="AL48" i="27"/>
  <c r="AJ48" i="27"/>
  <c r="AR47" i="27"/>
  <c r="AP47" i="27"/>
  <c r="AN47" i="27"/>
  <c r="AL47" i="27"/>
  <c r="AJ47" i="27"/>
  <c r="AR46" i="27"/>
  <c r="AP46" i="27"/>
  <c r="AN46" i="27"/>
  <c r="AL46" i="27"/>
  <c r="AJ46" i="27"/>
  <c r="AR45" i="27"/>
  <c r="AP45" i="27"/>
  <c r="AN45" i="27"/>
  <c r="AL45" i="27"/>
  <c r="AJ45" i="27"/>
  <c r="AR44" i="27"/>
  <c r="AP44" i="27"/>
  <c r="AN44" i="27"/>
  <c r="AL44" i="27"/>
  <c r="AJ44" i="27"/>
  <c r="AR43" i="27"/>
  <c r="AP43" i="27"/>
  <c r="AN43" i="27"/>
  <c r="AL43" i="27"/>
  <c r="AJ43" i="27"/>
  <c r="AR42" i="27"/>
  <c r="AP42" i="27"/>
  <c r="AN42" i="27"/>
  <c r="AL42" i="27"/>
  <c r="AJ42" i="27"/>
  <c r="AR41" i="27"/>
  <c r="AP41" i="27"/>
  <c r="AN41" i="27"/>
  <c r="AL41" i="27"/>
  <c r="AJ41" i="27"/>
  <c r="AR40" i="27"/>
  <c r="AP40" i="27"/>
  <c r="AN40" i="27"/>
  <c r="AL40" i="27"/>
  <c r="AJ40" i="27"/>
  <c r="AR39" i="27"/>
  <c r="AP39" i="27"/>
  <c r="AN39" i="27"/>
  <c r="AL39" i="27"/>
  <c r="AJ39" i="27"/>
  <c r="AR38" i="27"/>
  <c r="AP38" i="27"/>
  <c r="AN38" i="27"/>
  <c r="AL38" i="27"/>
  <c r="AJ38" i="27"/>
  <c r="AR37" i="27"/>
  <c r="AP37" i="27"/>
  <c r="AN37" i="27"/>
  <c r="AL37" i="27"/>
  <c r="AJ37" i="27"/>
  <c r="AR36" i="27"/>
  <c r="AP36" i="27"/>
  <c r="AN36" i="27"/>
  <c r="AL36" i="27"/>
  <c r="AJ36" i="27"/>
  <c r="AR35" i="27"/>
  <c r="AP35" i="27"/>
  <c r="AN35" i="27"/>
  <c r="AL35" i="27"/>
  <c r="AJ35" i="27"/>
  <c r="AR34" i="27"/>
  <c r="AP34" i="27"/>
  <c r="AN34" i="27"/>
  <c r="AL34" i="27"/>
  <c r="AJ34" i="27"/>
  <c r="AR33" i="27"/>
  <c r="AP33" i="27"/>
  <c r="AN33" i="27"/>
  <c r="AL33" i="27"/>
  <c r="AJ33" i="27"/>
  <c r="AR32" i="27"/>
  <c r="AP32" i="27"/>
  <c r="AN32" i="27"/>
  <c r="AL32" i="27"/>
  <c r="AJ32" i="27"/>
  <c r="AR31" i="27"/>
  <c r="AP31" i="27"/>
  <c r="AN31" i="27"/>
  <c r="AL31" i="27"/>
  <c r="AJ31" i="27"/>
  <c r="AR30" i="27"/>
  <c r="AP30" i="27"/>
  <c r="AN30" i="27"/>
  <c r="AL30" i="27"/>
  <c r="AJ30" i="27"/>
  <c r="AR29" i="27"/>
  <c r="AP29" i="27"/>
  <c r="AN29" i="27"/>
  <c r="AL29" i="27"/>
  <c r="AJ29" i="27"/>
  <c r="AR28" i="27"/>
  <c r="AP28" i="27"/>
  <c r="AN28" i="27"/>
  <c r="AL28" i="27"/>
  <c r="AJ28" i="27"/>
  <c r="AR27" i="27"/>
  <c r="AP27" i="27"/>
  <c r="AN27" i="27"/>
  <c r="AL27" i="27"/>
  <c r="AJ27" i="27"/>
  <c r="AR26" i="27"/>
  <c r="AP26" i="27"/>
  <c r="AN26" i="27"/>
  <c r="AL26" i="27"/>
  <c r="AJ26" i="27"/>
  <c r="AR25" i="27"/>
  <c r="AP25" i="27"/>
  <c r="AN25" i="27"/>
  <c r="AL25" i="27"/>
  <c r="AJ25" i="27"/>
  <c r="AR24" i="27"/>
  <c r="AP24" i="27"/>
  <c r="AN24" i="27"/>
  <c r="AL24" i="27"/>
  <c r="AJ24" i="27"/>
  <c r="AR23" i="27"/>
  <c r="AP23" i="27"/>
  <c r="AN23" i="27"/>
  <c r="AL23" i="27"/>
  <c r="AJ23" i="27"/>
  <c r="AR22" i="27"/>
  <c r="AP22" i="27"/>
  <c r="AN22" i="27"/>
  <c r="AL22" i="27"/>
  <c r="AJ22" i="27"/>
  <c r="AR21" i="27"/>
  <c r="AP21" i="27"/>
  <c r="AN21" i="27"/>
  <c r="AL21" i="27"/>
  <c r="AJ21" i="27"/>
  <c r="AR20" i="27"/>
  <c r="AP20" i="27"/>
  <c r="AN20" i="27"/>
  <c r="AL20" i="27"/>
  <c r="AJ20" i="27"/>
  <c r="AR19" i="27"/>
  <c r="AP19" i="27"/>
  <c r="AN19" i="27"/>
  <c r="AL19" i="27"/>
  <c r="AJ19" i="27"/>
  <c r="AR18" i="27"/>
  <c r="AP18" i="27"/>
  <c r="AN18" i="27"/>
  <c r="AL18" i="27"/>
  <c r="AJ18" i="27"/>
  <c r="AR17" i="27"/>
  <c r="AP17" i="27"/>
  <c r="AN17" i="27"/>
  <c r="AL17" i="27"/>
  <c r="AJ17" i="27"/>
  <c r="AR16" i="27"/>
  <c r="AP16" i="27"/>
  <c r="AN16" i="27"/>
  <c r="AL16" i="27"/>
  <c r="AJ16" i="27"/>
  <c r="AR15" i="27"/>
  <c r="AP15" i="27"/>
  <c r="AN15" i="27"/>
  <c r="AL15" i="27"/>
  <c r="AJ15" i="27"/>
  <c r="AR14" i="27"/>
  <c r="AP14" i="27"/>
  <c r="AN14" i="27"/>
  <c r="AL14" i="27"/>
  <c r="AJ14" i="27"/>
  <c r="AR13" i="27"/>
  <c r="AP13" i="27"/>
  <c r="AN13" i="27"/>
  <c r="AL13" i="27"/>
  <c r="AJ13" i="27"/>
  <c r="AR12" i="27"/>
  <c r="AP12" i="27"/>
  <c r="AN12" i="27"/>
  <c r="AL12" i="27"/>
  <c r="AJ12" i="27"/>
  <c r="AR11" i="27"/>
  <c r="AP11" i="27"/>
  <c r="AN11" i="27"/>
  <c r="AL11" i="27"/>
  <c r="AJ11" i="27"/>
  <c r="AR10" i="27"/>
  <c r="AP10" i="27"/>
  <c r="AN10" i="27"/>
  <c r="AL10" i="27"/>
  <c r="AJ10" i="27"/>
  <c r="AR69" i="28"/>
  <c r="AP69" i="28"/>
  <c r="AN69" i="28"/>
  <c r="AL69" i="28"/>
  <c r="AJ69" i="28"/>
  <c r="AR68" i="28"/>
  <c r="AP68" i="28"/>
  <c r="AN68" i="28"/>
  <c r="AL68" i="28"/>
  <c r="AJ68" i="28"/>
  <c r="AR67" i="28"/>
  <c r="AP67" i="28"/>
  <c r="AN67" i="28"/>
  <c r="AL67" i="28"/>
  <c r="AJ67" i="28"/>
  <c r="AR66" i="28"/>
  <c r="AP66" i="28"/>
  <c r="AN66" i="28"/>
  <c r="AL66" i="28"/>
  <c r="AJ66" i="28"/>
  <c r="AR65" i="28"/>
  <c r="AP65" i="28"/>
  <c r="AN65" i="28"/>
  <c r="AL65" i="28"/>
  <c r="AJ65" i="28"/>
  <c r="AR64" i="28"/>
  <c r="AP64" i="28"/>
  <c r="AN64" i="28"/>
  <c r="AL64" i="28"/>
  <c r="AJ64" i="28"/>
  <c r="AR63" i="28"/>
  <c r="AP63" i="28"/>
  <c r="AN63" i="28"/>
  <c r="AL63" i="28"/>
  <c r="AJ63" i="28"/>
  <c r="AR62" i="28"/>
  <c r="AP62" i="28"/>
  <c r="AN62" i="28"/>
  <c r="AL62" i="28"/>
  <c r="AJ62" i="28"/>
  <c r="AR61" i="28"/>
  <c r="AP61" i="28"/>
  <c r="AN61" i="28"/>
  <c r="AL61" i="28"/>
  <c r="AJ61" i="28"/>
  <c r="AR60" i="28"/>
  <c r="AP60" i="28"/>
  <c r="AN60" i="28"/>
  <c r="AL60" i="28"/>
  <c r="AJ60" i="28"/>
  <c r="AR59" i="28"/>
  <c r="AP59" i="28"/>
  <c r="AN59" i="28"/>
  <c r="AL59" i="28"/>
  <c r="AJ59" i="28"/>
  <c r="AR58" i="28"/>
  <c r="AP58" i="28"/>
  <c r="AN58" i="28"/>
  <c r="AL58" i="28"/>
  <c r="AJ58" i="28"/>
  <c r="AR57" i="28"/>
  <c r="AP57" i="28"/>
  <c r="AN57" i="28"/>
  <c r="AL57" i="28"/>
  <c r="AJ57" i="28"/>
  <c r="AR56" i="28"/>
  <c r="AP56" i="28"/>
  <c r="AN56" i="28"/>
  <c r="AL56" i="28"/>
  <c r="AJ56" i="28"/>
  <c r="AR55" i="28"/>
  <c r="AP55" i="28"/>
  <c r="AN55" i="28"/>
  <c r="AL55" i="28"/>
  <c r="AJ55" i="28"/>
  <c r="AR54" i="28"/>
  <c r="AP54" i="28"/>
  <c r="AN54" i="28"/>
  <c r="AL54" i="28"/>
  <c r="AJ54" i="28"/>
  <c r="AR53" i="28"/>
  <c r="AP53" i="28"/>
  <c r="AN53" i="28"/>
  <c r="AL53" i="28"/>
  <c r="AJ53" i="28"/>
  <c r="AR52" i="28"/>
  <c r="AP52" i="28"/>
  <c r="AN52" i="28"/>
  <c r="AL52" i="28"/>
  <c r="AJ52" i="28"/>
  <c r="AR51" i="28"/>
  <c r="AP51" i="28"/>
  <c r="AN51" i="28"/>
  <c r="AL51" i="28"/>
  <c r="AJ51" i="28"/>
  <c r="AR50" i="28"/>
  <c r="AP50" i="28"/>
  <c r="AN50" i="28"/>
  <c r="AL50" i="28"/>
  <c r="AJ50" i="28"/>
  <c r="AR49" i="28"/>
  <c r="AP49" i="28"/>
  <c r="AN49" i="28"/>
  <c r="AL49" i="28"/>
  <c r="AJ49" i="28"/>
  <c r="AR48" i="28"/>
  <c r="AP48" i="28"/>
  <c r="AN48" i="28"/>
  <c r="AL48" i="28"/>
  <c r="AJ48" i="28"/>
  <c r="AR47" i="28"/>
  <c r="AP47" i="28"/>
  <c r="AN47" i="28"/>
  <c r="AL47" i="28"/>
  <c r="AJ47" i="28"/>
  <c r="AR46" i="28"/>
  <c r="AP46" i="28"/>
  <c r="AN46" i="28"/>
  <c r="AL46" i="28"/>
  <c r="AJ46" i="28"/>
  <c r="AR45" i="28"/>
  <c r="AP45" i="28"/>
  <c r="AN45" i="28"/>
  <c r="AL45" i="28"/>
  <c r="AJ45" i="28"/>
  <c r="AR44" i="28"/>
  <c r="AP44" i="28"/>
  <c r="AN44" i="28"/>
  <c r="AL44" i="28"/>
  <c r="AJ44" i="28"/>
  <c r="AR43" i="28"/>
  <c r="AP43" i="28"/>
  <c r="AN43" i="28"/>
  <c r="AL43" i="28"/>
  <c r="AJ43" i="28"/>
  <c r="AR42" i="28"/>
  <c r="AP42" i="28"/>
  <c r="AN42" i="28"/>
  <c r="AL42" i="28"/>
  <c r="AJ42" i="28"/>
  <c r="AR41" i="28"/>
  <c r="AP41" i="28"/>
  <c r="AN41" i="28"/>
  <c r="AL41" i="28"/>
  <c r="AJ41" i="28"/>
  <c r="AR40" i="28"/>
  <c r="AP40" i="28"/>
  <c r="AN40" i="28"/>
  <c r="AL40" i="28"/>
  <c r="AJ40" i="28"/>
  <c r="AR39" i="28"/>
  <c r="AP39" i="28"/>
  <c r="AN39" i="28"/>
  <c r="AL39" i="28"/>
  <c r="AJ39" i="28"/>
  <c r="AR38" i="28"/>
  <c r="AP38" i="28"/>
  <c r="AN38" i="28"/>
  <c r="AL38" i="28"/>
  <c r="AJ38" i="28"/>
  <c r="AR37" i="28"/>
  <c r="AP37" i="28"/>
  <c r="AN37" i="28"/>
  <c r="AL37" i="28"/>
  <c r="AJ37" i="28"/>
  <c r="AR36" i="28"/>
  <c r="AP36" i="28"/>
  <c r="AN36" i="28"/>
  <c r="AL36" i="28"/>
  <c r="AJ36" i="28"/>
  <c r="AR35" i="28"/>
  <c r="AP35" i="28"/>
  <c r="AN35" i="28"/>
  <c r="AL35" i="28"/>
  <c r="AJ35" i="28"/>
  <c r="AR34" i="28"/>
  <c r="AP34" i="28"/>
  <c r="AN34" i="28"/>
  <c r="AL34" i="28"/>
  <c r="AJ34" i="28"/>
  <c r="AR33" i="28"/>
  <c r="AP33" i="28"/>
  <c r="AN33" i="28"/>
  <c r="AL33" i="28"/>
  <c r="AJ33" i="28"/>
  <c r="AR32" i="28"/>
  <c r="AP32" i="28"/>
  <c r="AN32" i="28"/>
  <c r="AL32" i="28"/>
  <c r="AJ32" i="28"/>
  <c r="AR31" i="28"/>
  <c r="AP31" i="28"/>
  <c r="AN31" i="28"/>
  <c r="AL31" i="28"/>
  <c r="AJ31" i="28"/>
  <c r="AR30" i="28"/>
  <c r="AP30" i="28"/>
  <c r="AN30" i="28"/>
  <c r="AL30" i="28"/>
  <c r="AJ30" i="28"/>
  <c r="AR29" i="28"/>
  <c r="AP29" i="28"/>
  <c r="AN29" i="28"/>
  <c r="AL29" i="28"/>
  <c r="AJ29" i="28"/>
  <c r="AR28" i="28"/>
  <c r="AP28" i="28"/>
  <c r="AN28" i="28"/>
  <c r="AL28" i="28"/>
  <c r="AJ28" i="28"/>
  <c r="AR27" i="28"/>
  <c r="AP27" i="28"/>
  <c r="AN27" i="28"/>
  <c r="AL27" i="28"/>
  <c r="AJ27" i="28"/>
  <c r="AR26" i="28"/>
  <c r="AP26" i="28"/>
  <c r="AN26" i="28"/>
  <c r="AL26" i="28"/>
  <c r="AJ26" i="28"/>
  <c r="AR25" i="28"/>
  <c r="AP25" i="28"/>
  <c r="AN25" i="28"/>
  <c r="AL25" i="28"/>
  <c r="AJ25" i="28"/>
  <c r="AR24" i="28"/>
  <c r="AP24" i="28"/>
  <c r="AN24" i="28"/>
  <c r="AL24" i="28"/>
  <c r="AJ24" i="28"/>
  <c r="AR23" i="28"/>
  <c r="AP23" i="28"/>
  <c r="AN23" i="28"/>
  <c r="AL23" i="28"/>
  <c r="AJ23" i="28"/>
  <c r="AR22" i="28"/>
  <c r="AP22" i="28"/>
  <c r="AN22" i="28"/>
  <c r="AL22" i="28"/>
  <c r="AJ22" i="28"/>
  <c r="AR21" i="28"/>
  <c r="AP21" i="28"/>
  <c r="AN21" i="28"/>
  <c r="AL21" i="28"/>
  <c r="AJ21" i="28"/>
  <c r="AR20" i="28"/>
  <c r="AP20" i="28"/>
  <c r="AN20" i="28"/>
  <c r="AL20" i="28"/>
  <c r="AJ20" i="28"/>
  <c r="AR19" i="28"/>
  <c r="AP19" i="28"/>
  <c r="AN19" i="28"/>
  <c r="AL19" i="28"/>
  <c r="AJ19" i="28"/>
  <c r="AR18" i="28"/>
  <c r="AP18" i="28"/>
  <c r="AN18" i="28"/>
  <c r="AL18" i="28"/>
  <c r="AJ18" i="28"/>
  <c r="AR17" i="28"/>
  <c r="AP17" i="28"/>
  <c r="AN17" i="28"/>
  <c r="AL17" i="28"/>
  <c r="AJ17" i="28"/>
  <c r="AR16" i="28"/>
  <c r="AP16" i="28"/>
  <c r="AN16" i="28"/>
  <c r="AL16" i="28"/>
  <c r="AJ16" i="28"/>
  <c r="AR15" i="28"/>
  <c r="AP15" i="28"/>
  <c r="AN15" i="28"/>
  <c r="AL15" i="28"/>
  <c r="AJ15" i="28"/>
  <c r="AR14" i="28"/>
  <c r="AP14" i="28"/>
  <c r="AN14" i="28"/>
  <c r="AL14" i="28"/>
  <c r="AJ14" i="28"/>
  <c r="AR13" i="28"/>
  <c r="AP13" i="28"/>
  <c r="AN13" i="28"/>
  <c r="AL13" i="28"/>
  <c r="AJ13" i="28"/>
  <c r="AR12" i="28"/>
  <c r="AP12" i="28"/>
  <c r="AN12" i="28"/>
  <c r="AL12" i="28"/>
  <c r="AJ12" i="28"/>
  <c r="AR11" i="28"/>
  <c r="AP11" i="28"/>
  <c r="AN11" i="28"/>
  <c r="AL11" i="28"/>
  <c r="AJ11" i="28"/>
  <c r="AR10" i="28"/>
  <c r="AP10" i="28"/>
  <c r="AN10" i="28"/>
  <c r="AL10" i="28"/>
  <c r="AJ10" i="28"/>
  <c r="AR69" i="11"/>
  <c r="AP69" i="11"/>
  <c r="AN69" i="11"/>
  <c r="AL69" i="11"/>
  <c r="AJ69" i="11"/>
  <c r="AR68" i="11"/>
  <c r="AP68" i="11"/>
  <c r="AN68" i="11"/>
  <c r="AL68" i="11"/>
  <c r="AJ68" i="11"/>
  <c r="AR67" i="11"/>
  <c r="AP67" i="11"/>
  <c r="AN67" i="11"/>
  <c r="AL67" i="11"/>
  <c r="AJ67" i="11"/>
  <c r="AR66" i="11"/>
  <c r="AP66" i="11"/>
  <c r="AN66" i="11"/>
  <c r="AL66" i="11"/>
  <c r="AJ66" i="11"/>
  <c r="AR65" i="11"/>
  <c r="AP65" i="11"/>
  <c r="AN65" i="11"/>
  <c r="AL65" i="11"/>
  <c r="AJ65" i="11"/>
  <c r="AR64" i="11"/>
  <c r="AP64" i="11"/>
  <c r="AN64" i="11"/>
  <c r="AL64" i="11"/>
  <c r="AJ64" i="11"/>
  <c r="AR63" i="11"/>
  <c r="AP63" i="11"/>
  <c r="AN63" i="11"/>
  <c r="AL63" i="11"/>
  <c r="AJ63" i="11"/>
  <c r="AR62" i="11"/>
  <c r="AP62" i="11"/>
  <c r="AN62" i="11"/>
  <c r="AL62" i="11"/>
  <c r="AJ62" i="11"/>
  <c r="AR61" i="11"/>
  <c r="AP61" i="11"/>
  <c r="AN61" i="11"/>
  <c r="AL61" i="11"/>
  <c r="AJ61" i="11"/>
  <c r="AR60" i="11"/>
  <c r="AP60" i="11"/>
  <c r="AN60" i="11"/>
  <c r="AL60" i="11"/>
  <c r="AJ60" i="11"/>
  <c r="AR59" i="11"/>
  <c r="AP59" i="11"/>
  <c r="AN59" i="11"/>
  <c r="AL59" i="11"/>
  <c r="AJ59" i="11"/>
  <c r="AR58" i="11"/>
  <c r="AP58" i="11"/>
  <c r="AN58" i="11"/>
  <c r="AL58" i="11"/>
  <c r="AJ58" i="11"/>
  <c r="AR57" i="11"/>
  <c r="AP57" i="11"/>
  <c r="AN57" i="11"/>
  <c r="AL57" i="11"/>
  <c r="AJ57" i="11"/>
  <c r="AR56" i="11"/>
  <c r="AP56" i="11"/>
  <c r="AN56" i="11"/>
  <c r="AL56" i="11"/>
  <c r="AJ56" i="11"/>
  <c r="AR55" i="11"/>
  <c r="AP55" i="11"/>
  <c r="AN55" i="11"/>
  <c r="AL55" i="11"/>
  <c r="AJ55" i="11"/>
  <c r="AR54" i="11"/>
  <c r="AP54" i="11"/>
  <c r="AN54" i="11"/>
  <c r="AL54" i="11"/>
  <c r="AJ54" i="11"/>
  <c r="AR53" i="11"/>
  <c r="AP53" i="11"/>
  <c r="AN53" i="11"/>
  <c r="AL53" i="11"/>
  <c r="AJ53" i="11"/>
  <c r="AR52" i="11"/>
  <c r="AP52" i="11"/>
  <c r="AN52" i="11"/>
  <c r="AL52" i="11"/>
  <c r="AJ52" i="11"/>
  <c r="AR51" i="11"/>
  <c r="AP51" i="11"/>
  <c r="AN51" i="11"/>
  <c r="AL51" i="11"/>
  <c r="AJ51" i="11"/>
  <c r="AR50" i="11"/>
  <c r="AP50" i="11"/>
  <c r="AN50" i="11"/>
  <c r="AL50" i="11"/>
  <c r="AJ50" i="11"/>
  <c r="AR49" i="11"/>
  <c r="AP49" i="11"/>
  <c r="AN49" i="11"/>
  <c r="AL49" i="11"/>
  <c r="AJ49" i="11"/>
  <c r="AR48" i="11"/>
  <c r="AP48" i="11"/>
  <c r="AN48" i="11"/>
  <c r="AL48" i="11"/>
  <c r="AJ48" i="11"/>
  <c r="AR47" i="11"/>
  <c r="AP47" i="11"/>
  <c r="AN47" i="11"/>
  <c r="AL47" i="11"/>
  <c r="AJ47" i="11"/>
  <c r="AR46" i="11"/>
  <c r="AP46" i="11"/>
  <c r="AN46" i="11"/>
  <c r="AL46" i="11"/>
  <c r="AJ46" i="11"/>
  <c r="AR45" i="11"/>
  <c r="AP45" i="11"/>
  <c r="AN45" i="11"/>
  <c r="AL45" i="11"/>
  <c r="AJ45" i="11"/>
  <c r="AR44" i="11"/>
  <c r="AP44" i="11"/>
  <c r="AN44" i="11"/>
  <c r="AL44" i="11"/>
  <c r="AJ44" i="11"/>
  <c r="AR43" i="11"/>
  <c r="AP43" i="11"/>
  <c r="AN43" i="11"/>
  <c r="AL43" i="11"/>
  <c r="AJ43" i="11"/>
  <c r="AR42" i="11"/>
  <c r="AP42" i="11"/>
  <c r="AN42" i="11"/>
  <c r="AL42" i="11"/>
  <c r="AJ42" i="11"/>
  <c r="AR41" i="11"/>
  <c r="AP41" i="11"/>
  <c r="AN41" i="11"/>
  <c r="AL41" i="11"/>
  <c r="AJ41" i="11"/>
  <c r="AR40" i="11"/>
  <c r="AP40" i="11"/>
  <c r="AN40" i="11"/>
  <c r="AL40" i="11"/>
  <c r="AJ40" i="11"/>
  <c r="AR39" i="11"/>
  <c r="AP39" i="11"/>
  <c r="AN39" i="11"/>
  <c r="AL39" i="11"/>
  <c r="AJ39" i="11"/>
  <c r="AR38" i="11"/>
  <c r="AP38" i="11"/>
  <c r="AN38" i="11"/>
  <c r="AL38" i="11"/>
  <c r="AJ38" i="11"/>
  <c r="AR37" i="11"/>
  <c r="AP37" i="11"/>
  <c r="AN37" i="11"/>
  <c r="AL37" i="11"/>
  <c r="AJ37" i="11"/>
  <c r="AR36" i="11"/>
  <c r="AP36" i="11"/>
  <c r="AN36" i="11"/>
  <c r="AL36" i="11"/>
  <c r="AJ36" i="11"/>
  <c r="AR35" i="11"/>
  <c r="AP35" i="11"/>
  <c r="AN35" i="11"/>
  <c r="AL35" i="11"/>
  <c r="AJ35" i="11"/>
  <c r="AR34" i="11"/>
  <c r="AP34" i="11"/>
  <c r="AN34" i="11"/>
  <c r="AL34" i="11"/>
  <c r="AJ34" i="11"/>
  <c r="AR33" i="11"/>
  <c r="AP33" i="11"/>
  <c r="AN33" i="11"/>
  <c r="AL33" i="11"/>
  <c r="AJ33" i="11"/>
  <c r="AR32" i="11"/>
  <c r="AP32" i="11"/>
  <c r="AN32" i="11"/>
  <c r="AL32" i="11"/>
  <c r="AJ32" i="11"/>
  <c r="AR31" i="11"/>
  <c r="AP31" i="11"/>
  <c r="AN31" i="11"/>
  <c r="AL31" i="11"/>
  <c r="AJ31" i="11"/>
  <c r="AR30" i="11"/>
  <c r="AP30" i="11"/>
  <c r="AN30" i="11"/>
  <c r="AL30" i="11"/>
  <c r="AJ30" i="11"/>
  <c r="AR29" i="11"/>
  <c r="AP29" i="11"/>
  <c r="AN29" i="11"/>
  <c r="AL29" i="11"/>
  <c r="AJ29" i="11"/>
  <c r="AR28" i="11"/>
  <c r="AP28" i="11"/>
  <c r="AN28" i="11"/>
  <c r="AL28" i="11"/>
  <c r="AJ28" i="11"/>
  <c r="AR27" i="11"/>
  <c r="AP27" i="11"/>
  <c r="AN27" i="11"/>
  <c r="AL27" i="11"/>
  <c r="AJ27" i="11"/>
  <c r="AR26" i="11"/>
  <c r="AP26" i="11"/>
  <c r="AN26" i="11"/>
  <c r="AL26" i="11"/>
  <c r="AJ26" i="11"/>
  <c r="AR25" i="11"/>
  <c r="AP25" i="11"/>
  <c r="AN25" i="11"/>
  <c r="AL25" i="11"/>
  <c r="AJ25" i="11"/>
  <c r="AR24" i="11"/>
  <c r="AP24" i="11"/>
  <c r="AN24" i="11"/>
  <c r="AL24" i="11"/>
  <c r="AJ24" i="11"/>
  <c r="AR23" i="11"/>
  <c r="AP23" i="11"/>
  <c r="AN23" i="11"/>
  <c r="AL23" i="11"/>
  <c r="AJ23" i="11"/>
  <c r="AR22" i="11"/>
  <c r="AP22" i="11"/>
  <c r="AN22" i="11"/>
  <c r="AL22" i="11"/>
  <c r="AJ22" i="11"/>
  <c r="AR21" i="11"/>
  <c r="AP21" i="11"/>
  <c r="AN21" i="11"/>
  <c r="AL21" i="11"/>
  <c r="AJ21" i="11"/>
  <c r="AR20" i="11"/>
  <c r="AP20" i="11"/>
  <c r="AN20" i="11"/>
  <c r="AL20" i="11"/>
  <c r="AJ20" i="11"/>
  <c r="AR19" i="11"/>
  <c r="AP19" i="11"/>
  <c r="AN19" i="11"/>
  <c r="AL19" i="11"/>
  <c r="AJ19" i="11"/>
  <c r="AR18" i="11"/>
  <c r="AP18" i="11"/>
  <c r="AN18" i="11"/>
  <c r="AL18" i="11"/>
  <c r="AJ18" i="11"/>
  <c r="AR17" i="11"/>
  <c r="AP17" i="11"/>
  <c r="AN17" i="11"/>
  <c r="AL17" i="11"/>
  <c r="AJ17" i="11"/>
  <c r="AR16" i="11"/>
  <c r="AP16" i="11"/>
  <c r="AN16" i="11"/>
  <c r="AL16" i="11"/>
  <c r="AJ16" i="11"/>
  <c r="AR15" i="11"/>
  <c r="AP15" i="11"/>
  <c r="AN15" i="11"/>
  <c r="AL15" i="11"/>
  <c r="AJ15" i="11"/>
  <c r="AR14" i="11"/>
  <c r="AP14" i="11"/>
  <c r="AN14" i="11"/>
  <c r="AL14" i="11"/>
  <c r="AJ14" i="11"/>
  <c r="AR13" i="11"/>
  <c r="AP13" i="11"/>
  <c r="AN13" i="11"/>
  <c r="AL13" i="11"/>
  <c r="AJ13" i="11"/>
  <c r="AR12" i="11"/>
  <c r="AP12" i="11"/>
  <c r="AN12" i="11"/>
  <c r="AL12" i="11"/>
  <c r="AJ12" i="11"/>
  <c r="AR11" i="11"/>
  <c r="AP11" i="11"/>
  <c r="AN11" i="11"/>
  <c r="AL11" i="11"/>
  <c r="AJ11" i="11"/>
  <c r="AR10" i="11"/>
  <c r="AP10" i="11"/>
  <c r="AN10" i="11"/>
  <c r="AL10" i="11"/>
  <c r="AJ10" i="11"/>
  <c r="C9" i="30" l="1"/>
  <c r="T1" i="11" l="1"/>
  <c r="BA70" i="39" l="1"/>
  <c r="AY70" i="39"/>
  <c r="AW70" i="39"/>
  <c r="AU70" i="39"/>
  <c r="AS70" i="39"/>
  <c r="AA69" i="39"/>
  <c r="AC69" i="39" s="1"/>
  <c r="AG69" i="39" s="1"/>
  <c r="AA68" i="39"/>
  <c r="AC68" i="39" s="1"/>
  <c r="AA67" i="39"/>
  <c r="AC67" i="39" s="1"/>
  <c r="AG67" i="39" s="1"/>
  <c r="AA66" i="39"/>
  <c r="AC66" i="39" s="1"/>
  <c r="AG66" i="39" s="1"/>
  <c r="AO66" i="39" s="1"/>
  <c r="AA65" i="39"/>
  <c r="AC65" i="39" s="1"/>
  <c r="AA64" i="39"/>
  <c r="AC64" i="39" s="1"/>
  <c r="AG64" i="39" s="1"/>
  <c r="AA63" i="39"/>
  <c r="AC63" i="39" s="1"/>
  <c r="AH63" i="39" s="1"/>
  <c r="AA62" i="39"/>
  <c r="AC62" i="39" s="1"/>
  <c r="AA61" i="39"/>
  <c r="AC61" i="39" s="1"/>
  <c r="AF61" i="39" s="1"/>
  <c r="AA60" i="39"/>
  <c r="AC60" i="39" s="1"/>
  <c r="AA59" i="39"/>
  <c r="AC59" i="39" s="1"/>
  <c r="AG59" i="39" s="1"/>
  <c r="AO59" i="39" s="1"/>
  <c r="AA58" i="39"/>
  <c r="AC58" i="39" s="1"/>
  <c r="AH58" i="39" s="1"/>
  <c r="AA57" i="39"/>
  <c r="AC57" i="39" s="1"/>
  <c r="AA56" i="39"/>
  <c r="AC56" i="39" s="1"/>
  <c r="AA55" i="39"/>
  <c r="AC55" i="39" s="1"/>
  <c r="AA54" i="39"/>
  <c r="AC54" i="39" s="1"/>
  <c r="AA53" i="39"/>
  <c r="AC53" i="39" s="1"/>
  <c r="AA52" i="39"/>
  <c r="AC52" i="39" s="1"/>
  <c r="AA51" i="39"/>
  <c r="AC51" i="39" s="1"/>
  <c r="AA50" i="39"/>
  <c r="AC50" i="39" s="1"/>
  <c r="AH50" i="39" s="1"/>
  <c r="AA49" i="39"/>
  <c r="AC49" i="39" s="1"/>
  <c r="AG49" i="39" s="1"/>
  <c r="AA48" i="39"/>
  <c r="AC48" i="39" s="1"/>
  <c r="AD48" i="39" s="1"/>
  <c r="AE47" i="39"/>
  <c r="AK47" i="39" s="1"/>
  <c r="AA47" i="39"/>
  <c r="AC47" i="39" s="1"/>
  <c r="AH47" i="39" s="1"/>
  <c r="AA46" i="39"/>
  <c r="AC46" i="39" s="1"/>
  <c r="AA45" i="39"/>
  <c r="AC45" i="39" s="1"/>
  <c r="AC44" i="39"/>
  <c r="AA44" i="39"/>
  <c r="AA43" i="39"/>
  <c r="AC43" i="39" s="1"/>
  <c r="AA42" i="39"/>
  <c r="AC42" i="39" s="1"/>
  <c r="AC41" i="39"/>
  <c r="AG41" i="39" s="1"/>
  <c r="AA41" i="39"/>
  <c r="AA40" i="39"/>
  <c r="AC40" i="39" s="1"/>
  <c r="AF40" i="39" s="1"/>
  <c r="AM40" i="39" s="1"/>
  <c r="AA39" i="39"/>
  <c r="AC39" i="39" s="1"/>
  <c r="AE39" i="39" s="1"/>
  <c r="AA38" i="39"/>
  <c r="AC38" i="39" s="1"/>
  <c r="AH38" i="39" s="1"/>
  <c r="AC37" i="39"/>
  <c r="AD37" i="39" s="1"/>
  <c r="AA37" i="39"/>
  <c r="R37" i="39"/>
  <c r="B37" i="39"/>
  <c r="C37" i="39" s="1"/>
  <c r="AC36" i="39"/>
  <c r="AG36" i="39" s="1"/>
  <c r="AA36" i="39"/>
  <c r="R36" i="39"/>
  <c r="B36" i="39"/>
  <c r="C36" i="39" s="1"/>
  <c r="AA35" i="39"/>
  <c r="AC35" i="39" s="1"/>
  <c r="AG35" i="39" s="1"/>
  <c r="R35" i="39"/>
  <c r="B35" i="39"/>
  <c r="C35" i="39" s="1"/>
  <c r="AA34" i="39"/>
  <c r="AC34" i="39" s="1"/>
  <c r="R34" i="39"/>
  <c r="B34" i="39"/>
  <c r="C34" i="39" s="1"/>
  <c r="AA33" i="39"/>
  <c r="AC33" i="39" s="1"/>
  <c r="R33" i="39"/>
  <c r="B33" i="39"/>
  <c r="C33" i="39" s="1"/>
  <c r="AA32" i="39"/>
  <c r="AC32" i="39" s="1"/>
  <c r="R32" i="39"/>
  <c r="B32" i="39"/>
  <c r="C32" i="39" s="1"/>
  <c r="AC31" i="39"/>
  <c r="AA31" i="39"/>
  <c r="R31" i="39"/>
  <c r="B31" i="39"/>
  <c r="C31" i="39" s="1"/>
  <c r="AC30" i="39"/>
  <c r="AH30" i="39" s="1"/>
  <c r="AQ30" i="39" s="1"/>
  <c r="AA30" i="39"/>
  <c r="R30" i="39"/>
  <c r="B30" i="39"/>
  <c r="C30" i="39" s="1"/>
  <c r="AA29" i="39"/>
  <c r="AC29" i="39" s="1"/>
  <c r="AH29" i="39" s="1"/>
  <c r="R29" i="39"/>
  <c r="B29" i="39"/>
  <c r="C29" i="39" s="1"/>
  <c r="AC28" i="39"/>
  <c r="AD28" i="39" s="1"/>
  <c r="AA28" i="39"/>
  <c r="R28" i="39"/>
  <c r="B28" i="39"/>
  <c r="C28" i="39" s="1"/>
  <c r="AE27" i="39"/>
  <c r="AK27" i="39" s="1"/>
  <c r="AC27" i="39"/>
  <c r="AG27" i="39" s="1"/>
  <c r="AA27" i="39"/>
  <c r="R27" i="39"/>
  <c r="N27" i="39" s="1"/>
  <c r="B27" i="39"/>
  <c r="C27" i="39" s="1"/>
  <c r="AC26" i="39"/>
  <c r="AA26" i="39"/>
  <c r="R26" i="39"/>
  <c r="B26" i="39"/>
  <c r="C26" i="39" s="1"/>
  <c r="AC25" i="39"/>
  <c r="AE25" i="39" s="1"/>
  <c r="AA25" i="39"/>
  <c r="R25" i="39"/>
  <c r="B25" i="39"/>
  <c r="C25" i="39" s="1"/>
  <c r="AC24" i="39"/>
  <c r="AE24" i="39" s="1"/>
  <c r="AK24" i="39" s="1"/>
  <c r="AA24" i="39"/>
  <c r="R24" i="39"/>
  <c r="B24" i="39"/>
  <c r="C24" i="39" s="1"/>
  <c r="AC23" i="39"/>
  <c r="AH23" i="39" s="1"/>
  <c r="AA23" i="39"/>
  <c r="R23" i="39"/>
  <c r="B23" i="39"/>
  <c r="C23" i="39" s="1"/>
  <c r="AC22" i="39"/>
  <c r="AH22" i="39" s="1"/>
  <c r="AA22" i="39"/>
  <c r="R22" i="39"/>
  <c r="B22" i="39"/>
  <c r="C22" i="39" s="1"/>
  <c r="AG21" i="39"/>
  <c r="AC21" i="39"/>
  <c r="AD21" i="39" s="1"/>
  <c r="AA21" i="39"/>
  <c r="R21" i="39"/>
  <c r="B21" i="39"/>
  <c r="C21" i="39" s="1"/>
  <c r="AC20" i="39"/>
  <c r="AA20" i="39"/>
  <c r="R20" i="39"/>
  <c r="B20" i="39"/>
  <c r="C20" i="39" s="1"/>
  <c r="AC19" i="39"/>
  <c r="AF19" i="39" s="1"/>
  <c r="AM19" i="39" s="1"/>
  <c r="AA19" i="39"/>
  <c r="R19" i="39"/>
  <c r="B19" i="39"/>
  <c r="C19" i="39" s="1"/>
  <c r="AC18" i="39"/>
  <c r="AH18" i="39" s="1"/>
  <c r="AA18" i="39"/>
  <c r="R18" i="39"/>
  <c r="B18" i="39"/>
  <c r="C18" i="39" s="1"/>
  <c r="AA17" i="39"/>
  <c r="AC17" i="39" s="1"/>
  <c r="R17" i="39"/>
  <c r="B17" i="39"/>
  <c r="C17" i="39" s="1"/>
  <c r="AA16" i="39"/>
  <c r="AC16" i="39" s="1"/>
  <c r="R16" i="39"/>
  <c r="B16" i="39"/>
  <c r="C16" i="39" s="1"/>
  <c r="AA15" i="39"/>
  <c r="AC15" i="39" s="1"/>
  <c r="AH15" i="39" s="1"/>
  <c r="R15" i="39"/>
  <c r="B15" i="39"/>
  <c r="C15" i="39" s="1"/>
  <c r="AA14" i="39"/>
  <c r="AC14" i="39" s="1"/>
  <c r="R14" i="39"/>
  <c r="B14" i="39"/>
  <c r="C14" i="39" s="1"/>
  <c r="AA13" i="39"/>
  <c r="AC13" i="39" s="1"/>
  <c r="AH13" i="39" s="1"/>
  <c r="R13" i="39"/>
  <c r="B13" i="39"/>
  <c r="C13" i="39" s="1"/>
  <c r="AA12" i="39"/>
  <c r="AC12" i="39" s="1"/>
  <c r="AH12" i="39" s="1"/>
  <c r="R12" i="39"/>
  <c r="N12" i="39" s="1"/>
  <c r="L12" i="39"/>
  <c r="I12" i="39"/>
  <c r="G12" i="39"/>
  <c r="F12" i="39"/>
  <c r="B12" i="39"/>
  <c r="C12" i="39" s="1"/>
  <c r="AA11" i="39"/>
  <c r="AC11" i="39" s="1"/>
  <c r="AH11" i="39" s="1"/>
  <c r="R11" i="39"/>
  <c r="B11" i="39"/>
  <c r="C11" i="39" s="1"/>
  <c r="AA10" i="39"/>
  <c r="AC10" i="39" s="1"/>
  <c r="AE21" i="39" s="1"/>
  <c r="R10" i="39"/>
  <c r="B10" i="39"/>
  <c r="C10" i="39" s="1"/>
  <c r="R9" i="39"/>
  <c r="B9" i="39"/>
  <c r="C9" i="39" s="1"/>
  <c r="R8" i="39"/>
  <c r="B8" i="39"/>
  <c r="C8" i="39" s="1"/>
  <c r="R7" i="39"/>
  <c r="B7" i="39"/>
  <c r="C7" i="39" s="1"/>
  <c r="J1" i="39"/>
  <c r="J1" i="38"/>
  <c r="BA70" i="38"/>
  <c r="AY70" i="38"/>
  <c r="AW70" i="38"/>
  <c r="AU70" i="38"/>
  <c r="AS70" i="38"/>
  <c r="AA69" i="38"/>
  <c r="AC69" i="38" s="1"/>
  <c r="AA68" i="38"/>
  <c r="AC68" i="38" s="1"/>
  <c r="AA67" i="38"/>
  <c r="AC67" i="38" s="1"/>
  <c r="AG67" i="38" s="1"/>
  <c r="AA66" i="38"/>
  <c r="AC66" i="38" s="1"/>
  <c r="AA65" i="38"/>
  <c r="AC65" i="38" s="1"/>
  <c r="AA64" i="38"/>
  <c r="AC64" i="38" s="1"/>
  <c r="AA63" i="38"/>
  <c r="AC63" i="38" s="1"/>
  <c r="AF63" i="38" s="1"/>
  <c r="AA62" i="38"/>
  <c r="AC62" i="38" s="1"/>
  <c r="AA61" i="38"/>
  <c r="AC61" i="38" s="1"/>
  <c r="AH61" i="38" s="1"/>
  <c r="AA60" i="38"/>
  <c r="AC60" i="38" s="1"/>
  <c r="AA59" i="38"/>
  <c r="AC59" i="38" s="1"/>
  <c r="AA58" i="38"/>
  <c r="AC58" i="38" s="1"/>
  <c r="AE58" i="38" s="1"/>
  <c r="AA57" i="38"/>
  <c r="AC57" i="38" s="1"/>
  <c r="AA56" i="38"/>
  <c r="AC56" i="38" s="1"/>
  <c r="AA55" i="38"/>
  <c r="AC55" i="38" s="1"/>
  <c r="AF55" i="38" s="1"/>
  <c r="AA54" i="38"/>
  <c r="AC54" i="38" s="1"/>
  <c r="AA53" i="38"/>
  <c r="AC53" i="38" s="1"/>
  <c r="AA52" i="38"/>
  <c r="AC52" i="38" s="1"/>
  <c r="AH52" i="38" s="1"/>
  <c r="AA51" i="38"/>
  <c r="AC51" i="38" s="1"/>
  <c r="AD51" i="38" s="1"/>
  <c r="AA50" i="38"/>
  <c r="AC50" i="38" s="1"/>
  <c r="AA49" i="38"/>
  <c r="AC49" i="38" s="1"/>
  <c r="AA48" i="38"/>
  <c r="AC48" i="38" s="1"/>
  <c r="AA47" i="38"/>
  <c r="AC47" i="38" s="1"/>
  <c r="AD47" i="38" s="1"/>
  <c r="AA46" i="38"/>
  <c r="AC46" i="38" s="1"/>
  <c r="AA45" i="38"/>
  <c r="AC45" i="38" s="1"/>
  <c r="AA44" i="38"/>
  <c r="AC44" i="38" s="1"/>
  <c r="AA43" i="38"/>
  <c r="AC43" i="38" s="1"/>
  <c r="AA42" i="38"/>
  <c r="AC42" i="38" s="1"/>
  <c r="AA41" i="38"/>
  <c r="AC41" i="38" s="1"/>
  <c r="AD41" i="38" s="1"/>
  <c r="AA40" i="38"/>
  <c r="AC40" i="38" s="1"/>
  <c r="AA39" i="38"/>
  <c r="AC39" i="38" s="1"/>
  <c r="AA38" i="38"/>
  <c r="AC38" i="38" s="1"/>
  <c r="AD38" i="38" s="1"/>
  <c r="AA37" i="38"/>
  <c r="AC37" i="38" s="1"/>
  <c r="R37" i="38"/>
  <c r="B37" i="38"/>
  <c r="C37" i="38" s="1"/>
  <c r="AA36" i="38"/>
  <c r="AC36" i="38" s="1"/>
  <c r="AH36" i="38" s="1"/>
  <c r="R36" i="38"/>
  <c r="B36" i="38"/>
  <c r="C36" i="38" s="1"/>
  <c r="AA35" i="38"/>
  <c r="AC35" i="38" s="1"/>
  <c r="R35" i="38"/>
  <c r="B35" i="38"/>
  <c r="C35" i="38" s="1"/>
  <c r="AA34" i="38"/>
  <c r="AC34" i="38" s="1"/>
  <c r="R34" i="38"/>
  <c r="B34" i="38"/>
  <c r="C34" i="38" s="1"/>
  <c r="AA33" i="38"/>
  <c r="AC33" i="38" s="1"/>
  <c r="AH33" i="38" s="1"/>
  <c r="R33" i="38"/>
  <c r="B33" i="38"/>
  <c r="C33" i="38" s="1"/>
  <c r="AA32" i="38"/>
  <c r="AC32" i="38" s="1"/>
  <c r="AD32" i="38" s="1"/>
  <c r="R32" i="38"/>
  <c r="B32" i="38"/>
  <c r="C32" i="38" s="1"/>
  <c r="AA31" i="38"/>
  <c r="AC31" i="38" s="1"/>
  <c r="R31" i="38"/>
  <c r="B31" i="38"/>
  <c r="C31" i="38" s="1"/>
  <c r="AA30" i="38"/>
  <c r="AC30" i="38" s="1"/>
  <c r="AH30" i="38" s="1"/>
  <c r="R30" i="38"/>
  <c r="B30" i="38"/>
  <c r="C30" i="38" s="1"/>
  <c r="AA29" i="38"/>
  <c r="AC29" i="38" s="1"/>
  <c r="AD29" i="38" s="1"/>
  <c r="R29" i="38"/>
  <c r="B29" i="38"/>
  <c r="C29" i="38" s="1"/>
  <c r="AA28" i="38"/>
  <c r="AC28" i="38" s="1"/>
  <c r="R28" i="38"/>
  <c r="B28" i="38"/>
  <c r="C28" i="38" s="1"/>
  <c r="AA27" i="38"/>
  <c r="AC27" i="38" s="1"/>
  <c r="R27" i="38"/>
  <c r="B27" i="38"/>
  <c r="C27" i="38" s="1"/>
  <c r="AA26" i="38"/>
  <c r="AC26" i="38" s="1"/>
  <c r="AH26" i="38" s="1"/>
  <c r="R26" i="38"/>
  <c r="B26" i="38"/>
  <c r="C26" i="38" s="1"/>
  <c r="AA25" i="38"/>
  <c r="AC25" i="38" s="1"/>
  <c r="AH25" i="38" s="1"/>
  <c r="R25" i="38"/>
  <c r="B25" i="38"/>
  <c r="C25" i="38" s="1"/>
  <c r="AA24" i="38"/>
  <c r="AC24" i="38" s="1"/>
  <c r="R24" i="38"/>
  <c r="B24" i="38"/>
  <c r="C24" i="38" s="1"/>
  <c r="AA23" i="38"/>
  <c r="AC23" i="38" s="1"/>
  <c r="R23" i="38"/>
  <c r="B23" i="38"/>
  <c r="C23" i="38" s="1"/>
  <c r="AA22" i="38"/>
  <c r="AC22" i="38" s="1"/>
  <c r="R22" i="38"/>
  <c r="B22" i="38"/>
  <c r="C22" i="38" s="1"/>
  <c r="AA21" i="38"/>
  <c r="AC21" i="38" s="1"/>
  <c r="R21" i="38"/>
  <c r="B21" i="38"/>
  <c r="C21" i="38" s="1"/>
  <c r="AA20" i="38"/>
  <c r="AC20" i="38" s="1"/>
  <c r="AE20" i="38" s="1"/>
  <c r="AK20" i="38" s="1"/>
  <c r="R20" i="38"/>
  <c r="B20" i="38"/>
  <c r="C20" i="38" s="1"/>
  <c r="AA19" i="38"/>
  <c r="AC19" i="38" s="1"/>
  <c r="AF19" i="38" s="1"/>
  <c r="R19" i="38"/>
  <c r="B19" i="38"/>
  <c r="C19" i="38" s="1"/>
  <c r="AA18" i="38"/>
  <c r="AC18" i="38" s="1"/>
  <c r="AD18" i="38" s="1"/>
  <c r="R18" i="38"/>
  <c r="B18" i="38"/>
  <c r="C18" i="38" s="1"/>
  <c r="AA17" i="38"/>
  <c r="AC17" i="38" s="1"/>
  <c r="R17" i="38"/>
  <c r="B17" i="38"/>
  <c r="C17" i="38" s="1"/>
  <c r="AA16" i="38"/>
  <c r="AC16" i="38" s="1"/>
  <c r="R16" i="38"/>
  <c r="B16" i="38"/>
  <c r="C16" i="38" s="1"/>
  <c r="AA15" i="38"/>
  <c r="AC15" i="38" s="1"/>
  <c r="AF15" i="38" s="1"/>
  <c r="AM15" i="38" s="1"/>
  <c r="R15" i="38"/>
  <c r="B15" i="38"/>
  <c r="C15" i="38" s="1"/>
  <c r="AA14" i="38"/>
  <c r="AC14" i="38" s="1"/>
  <c r="AG14" i="38" s="1"/>
  <c r="R14" i="38"/>
  <c r="B14" i="38"/>
  <c r="C14" i="38" s="1"/>
  <c r="AA13" i="38"/>
  <c r="AC13" i="38" s="1"/>
  <c r="AF13" i="38" s="1"/>
  <c r="AM13" i="38" s="1"/>
  <c r="R13" i="38"/>
  <c r="B13" i="38"/>
  <c r="C13" i="38" s="1"/>
  <c r="AA12" i="38"/>
  <c r="AC12" i="38" s="1"/>
  <c r="R12" i="38"/>
  <c r="J12" i="38" s="1"/>
  <c r="N12" i="38"/>
  <c r="B12" i="38"/>
  <c r="C12" i="38" s="1"/>
  <c r="AA11" i="38"/>
  <c r="AC11" i="38" s="1"/>
  <c r="AH11" i="38" s="1"/>
  <c r="R11" i="38"/>
  <c r="B11" i="38"/>
  <c r="C11" i="38" s="1"/>
  <c r="AA10" i="38"/>
  <c r="AC10" i="38" s="1"/>
  <c r="R10" i="38"/>
  <c r="B10" i="38"/>
  <c r="C10" i="38" s="1"/>
  <c r="R9" i="38"/>
  <c r="B9" i="38"/>
  <c r="C9" i="38" s="1"/>
  <c r="R8" i="38"/>
  <c r="B8" i="38"/>
  <c r="C8" i="38" s="1"/>
  <c r="R7" i="38"/>
  <c r="B7" i="38"/>
  <c r="C7" i="38" s="1"/>
  <c r="J1" i="37"/>
  <c r="BA70" i="37"/>
  <c r="AY70" i="37"/>
  <c r="AW70" i="37"/>
  <c r="AU70" i="37"/>
  <c r="AS70" i="37"/>
  <c r="AA69" i="37"/>
  <c r="AC69" i="37" s="1"/>
  <c r="AA68" i="37"/>
  <c r="AC68" i="37" s="1"/>
  <c r="AE68" i="37" s="1"/>
  <c r="AA67" i="37"/>
  <c r="AC67" i="37" s="1"/>
  <c r="AA66" i="37"/>
  <c r="AC66" i="37" s="1"/>
  <c r="AA65" i="37"/>
  <c r="AC65" i="37" s="1"/>
  <c r="AF65" i="37" s="1"/>
  <c r="AA64" i="37"/>
  <c r="AC64" i="37" s="1"/>
  <c r="AF64" i="37" s="1"/>
  <c r="AA63" i="37"/>
  <c r="AC63" i="37" s="1"/>
  <c r="AA62" i="37"/>
  <c r="AC62" i="37" s="1"/>
  <c r="AA61" i="37"/>
  <c r="AC61" i="37" s="1"/>
  <c r="AA60" i="37"/>
  <c r="AC60" i="37" s="1"/>
  <c r="AE60" i="37" s="1"/>
  <c r="AK60" i="37" s="1"/>
  <c r="AA59" i="37"/>
  <c r="AC59" i="37" s="1"/>
  <c r="AA58" i="37"/>
  <c r="AC58" i="37" s="1"/>
  <c r="AA57" i="37"/>
  <c r="AC57" i="37" s="1"/>
  <c r="AE57" i="37" s="1"/>
  <c r="AA56" i="37"/>
  <c r="AC56" i="37" s="1"/>
  <c r="AA55" i="37"/>
  <c r="AC55" i="37" s="1"/>
  <c r="AA54" i="37"/>
  <c r="AC54" i="37" s="1"/>
  <c r="AG54" i="37" s="1"/>
  <c r="AA53" i="37"/>
  <c r="AC53" i="37" s="1"/>
  <c r="AA52" i="37"/>
  <c r="AC52" i="37" s="1"/>
  <c r="AA51" i="37"/>
  <c r="AC51" i="37" s="1"/>
  <c r="AA50" i="37"/>
  <c r="AC50" i="37" s="1"/>
  <c r="AH50" i="37" s="1"/>
  <c r="AQ50" i="37" s="1"/>
  <c r="AA49" i="37"/>
  <c r="AC49" i="37" s="1"/>
  <c r="AA48" i="37"/>
  <c r="AC48" i="37" s="1"/>
  <c r="AH48" i="37" s="1"/>
  <c r="AA47" i="37"/>
  <c r="AC47" i="37" s="1"/>
  <c r="AD47" i="37" s="1"/>
  <c r="AA46" i="37"/>
  <c r="AC46" i="37" s="1"/>
  <c r="AG46" i="37" s="1"/>
  <c r="AA45" i="37"/>
  <c r="AC45" i="37" s="1"/>
  <c r="AE45" i="37" s="1"/>
  <c r="AA44" i="37"/>
  <c r="AC44" i="37" s="1"/>
  <c r="AA43" i="37"/>
  <c r="AC43" i="37" s="1"/>
  <c r="AA42" i="37"/>
  <c r="AC42" i="37" s="1"/>
  <c r="AA41" i="37"/>
  <c r="AC41" i="37" s="1"/>
  <c r="AA40" i="37"/>
  <c r="AC40" i="37" s="1"/>
  <c r="AF40" i="37" s="1"/>
  <c r="AA39" i="37"/>
  <c r="AC39" i="37" s="1"/>
  <c r="AA38" i="37"/>
  <c r="AC38" i="37" s="1"/>
  <c r="AA37" i="37"/>
  <c r="AC37" i="37" s="1"/>
  <c r="R37" i="37"/>
  <c r="B37" i="37"/>
  <c r="C37" i="37" s="1"/>
  <c r="AA36" i="37"/>
  <c r="AC36" i="37" s="1"/>
  <c r="R36" i="37"/>
  <c r="B36" i="37"/>
  <c r="C36" i="37" s="1"/>
  <c r="AA35" i="37"/>
  <c r="AC35" i="37" s="1"/>
  <c r="AF35" i="37" s="1"/>
  <c r="R35" i="37"/>
  <c r="B35" i="37"/>
  <c r="C35" i="37" s="1"/>
  <c r="AA34" i="37"/>
  <c r="AC34" i="37" s="1"/>
  <c r="R34" i="37"/>
  <c r="B34" i="37"/>
  <c r="C34" i="37" s="1"/>
  <c r="AA33" i="37"/>
  <c r="AC33" i="37" s="1"/>
  <c r="AF33" i="37" s="1"/>
  <c r="R33" i="37"/>
  <c r="B33" i="37"/>
  <c r="C33" i="37" s="1"/>
  <c r="AA32" i="37"/>
  <c r="AC32" i="37" s="1"/>
  <c r="R32" i="37"/>
  <c r="B32" i="37"/>
  <c r="C32" i="37" s="1"/>
  <c r="AA31" i="37"/>
  <c r="AC31" i="37" s="1"/>
  <c r="R31" i="37"/>
  <c r="B31" i="37"/>
  <c r="C31" i="37" s="1"/>
  <c r="AA30" i="37"/>
  <c r="AC30" i="37" s="1"/>
  <c r="R30" i="37"/>
  <c r="B30" i="37"/>
  <c r="C30" i="37" s="1"/>
  <c r="AA29" i="37"/>
  <c r="AC29" i="37" s="1"/>
  <c r="R29" i="37"/>
  <c r="B29" i="37"/>
  <c r="C29" i="37" s="1"/>
  <c r="AA28" i="37"/>
  <c r="AC28" i="37" s="1"/>
  <c r="AH28" i="37" s="1"/>
  <c r="AQ28" i="37" s="1"/>
  <c r="R28" i="37"/>
  <c r="B28" i="37"/>
  <c r="C28" i="37" s="1"/>
  <c r="AA27" i="37"/>
  <c r="AC27" i="37" s="1"/>
  <c r="AD27" i="37" s="1"/>
  <c r="R27" i="37"/>
  <c r="B27" i="37"/>
  <c r="C27" i="37" s="1"/>
  <c r="AA26" i="37"/>
  <c r="AC26" i="37" s="1"/>
  <c r="AH26" i="37" s="1"/>
  <c r="AQ26" i="37" s="1"/>
  <c r="R26" i="37"/>
  <c r="B26" i="37"/>
  <c r="C26" i="37" s="1"/>
  <c r="AA25" i="37"/>
  <c r="AC25" i="37" s="1"/>
  <c r="R25" i="37"/>
  <c r="B25" i="37"/>
  <c r="C25" i="37" s="1"/>
  <c r="AA24" i="37"/>
  <c r="AC24" i="37" s="1"/>
  <c r="AD24" i="37" s="1"/>
  <c r="R24" i="37"/>
  <c r="B24" i="37"/>
  <c r="C24" i="37" s="1"/>
  <c r="AA23" i="37"/>
  <c r="AC23" i="37" s="1"/>
  <c r="R23" i="37"/>
  <c r="B23" i="37"/>
  <c r="C23" i="37" s="1"/>
  <c r="AA22" i="37"/>
  <c r="AC22" i="37" s="1"/>
  <c r="AH22" i="37" s="1"/>
  <c r="R22" i="37"/>
  <c r="B22" i="37"/>
  <c r="C22" i="37" s="1"/>
  <c r="AA21" i="37"/>
  <c r="AC21" i="37" s="1"/>
  <c r="R21" i="37"/>
  <c r="B21" i="37"/>
  <c r="C21" i="37" s="1"/>
  <c r="AA20" i="37"/>
  <c r="AC20" i="37" s="1"/>
  <c r="R20" i="37"/>
  <c r="B20" i="37"/>
  <c r="C20" i="37" s="1"/>
  <c r="AA19" i="37"/>
  <c r="AC19" i="37" s="1"/>
  <c r="AD19" i="37" s="1"/>
  <c r="R19" i="37"/>
  <c r="B19" i="37"/>
  <c r="C19" i="37" s="1"/>
  <c r="AA18" i="37"/>
  <c r="AC18" i="37" s="1"/>
  <c r="R18" i="37"/>
  <c r="B18" i="37"/>
  <c r="C18" i="37" s="1"/>
  <c r="AA17" i="37"/>
  <c r="AC17" i="37" s="1"/>
  <c r="R17" i="37"/>
  <c r="B17" i="37"/>
  <c r="C17" i="37" s="1"/>
  <c r="AA16" i="37"/>
  <c r="AC16" i="37" s="1"/>
  <c r="R16" i="37"/>
  <c r="B16" i="37"/>
  <c r="C16" i="37" s="1"/>
  <c r="AA15" i="37"/>
  <c r="AC15" i="37" s="1"/>
  <c r="AH15" i="37" s="1"/>
  <c r="AQ15" i="37" s="1"/>
  <c r="R15" i="37"/>
  <c r="B15" i="37"/>
  <c r="C15" i="37" s="1"/>
  <c r="AA14" i="37"/>
  <c r="AC14" i="37" s="1"/>
  <c r="AD14" i="37" s="1"/>
  <c r="AI14" i="37" s="1"/>
  <c r="R14" i="37"/>
  <c r="B14" i="37"/>
  <c r="C14" i="37" s="1"/>
  <c r="AA13" i="37"/>
  <c r="AC13" i="37" s="1"/>
  <c r="R13" i="37"/>
  <c r="B13" i="37"/>
  <c r="C13" i="37" s="1"/>
  <c r="AA12" i="37"/>
  <c r="AC12" i="37" s="1"/>
  <c r="AD12" i="37" s="1"/>
  <c r="AI12" i="37" s="1"/>
  <c r="R12" i="37"/>
  <c r="E12" i="37" s="1"/>
  <c r="I12" i="37"/>
  <c r="H12" i="37"/>
  <c r="B12" i="37"/>
  <c r="C12" i="37" s="1"/>
  <c r="AA11" i="37"/>
  <c r="AC11" i="37" s="1"/>
  <c r="AH11" i="37" s="1"/>
  <c r="R11" i="37"/>
  <c r="B11" i="37"/>
  <c r="C11" i="37" s="1"/>
  <c r="AA10" i="37"/>
  <c r="AC10" i="37" s="1"/>
  <c r="R10" i="37"/>
  <c r="B10" i="37"/>
  <c r="C10" i="37" s="1"/>
  <c r="R9" i="37"/>
  <c r="B9" i="37"/>
  <c r="C9" i="37" s="1"/>
  <c r="R8" i="37"/>
  <c r="B8" i="37"/>
  <c r="C8" i="37" s="1"/>
  <c r="R7" i="37"/>
  <c r="B7" i="37"/>
  <c r="C7" i="37" s="1"/>
  <c r="C10" i="30"/>
  <c r="C8" i="30"/>
  <c r="E12" i="39" l="1"/>
  <c r="H12" i="39"/>
  <c r="J12" i="39"/>
  <c r="K12" i="39"/>
  <c r="M12" i="39"/>
  <c r="L12" i="38"/>
  <c r="K12" i="38"/>
  <c r="M12" i="38"/>
  <c r="E12" i="38"/>
  <c r="F12" i="38"/>
  <c r="G12" i="38"/>
  <c r="H12" i="38"/>
  <c r="I12" i="38"/>
  <c r="F12" i="37"/>
  <c r="G12" i="37"/>
  <c r="L12" i="37"/>
  <c r="J12" i="37"/>
  <c r="K12" i="37"/>
  <c r="M12" i="37"/>
  <c r="N12" i="37"/>
  <c r="G34" i="39"/>
  <c r="L25" i="39"/>
  <c r="N26" i="39"/>
  <c r="N11" i="39"/>
  <c r="N13" i="39"/>
  <c r="M33" i="37"/>
  <c r="M27" i="37"/>
  <c r="H27" i="39"/>
  <c r="M27" i="39"/>
  <c r="AF14" i="39"/>
  <c r="N20" i="39"/>
  <c r="I13" i="38"/>
  <c r="AG45" i="37"/>
  <c r="AE48" i="39"/>
  <c r="AK48" i="39" s="1"/>
  <c r="AU47" i="39" s="1"/>
  <c r="AF14" i="38"/>
  <c r="AG52" i="38"/>
  <c r="AG55" i="38"/>
  <c r="AF58" i="38"/>
  <c r="AM58" i="38" s="1"/>
  <c r="AE19" i="39"/>
  <c r="AD22" i="39"/>
  <c r="AH47" i="38"/>
  <c r="AG42" i="38"/>
  <c r="AO42" i="38" s="1"/>
  <c r="AD42" i="38"/>
  <c r="AG54" i="39"/>
  <c r="AE54" i="39"/>
  <c r="AD26" i="37"/>
  <c r="AD36" i="38"/>
  <c r="AH55" i="38"/>
  <c r="N18" i="39"/>
  <c r="AD23" i="39"/>
  <c r="AH36" i="39"/>
  <c r="AH61" i="39"/>
  <c r="AQ61" i="39" s="1"/>
  <c r="AH66" i="39"/>
  <c r="AH16" i="39"/>
  <c r="AQ16" i="39" s="1"/>
  <c r="AD11" i="38"/>
  <c r="F8" i="38" s="1"/>
  <c r="AD19" i="38"/>
  <c r="AD11" i="39"/>
  <c r="F8" i="39" s="1"/>
  <c r="AF15" i="39"/>
  <c r="J15" i="39" s="1"/>
  <c r="I21" i="39"/>
  <c r="AF51" i="37"/>
  <c r="AH51" i="37"/>
  <c r="BB50" i="37" s="1"/>
  <c r="AG51" i="37"/>
  <c r="AG51" i="39"/>
  <c r="AO51" i="39" s="1"/>
  <c r="AH51" i="39"/>
  <c r="AF51" i="39"/>
  <c r="AD51" i="39"/>
  <c r="AG37" i="38"/>
  <c r="AE37" i="38"/>
  <c r="AK37" i="38" s="1"/>
  <c r="AD37" i="38"/>
  <c r="AQ63" i="39"/>
  <c r="AH53" i="38"/>
  <c r="AE53" i="38"/>
  <c r="AF53" i="38"/>
  <c r="AD53" i="38"/>
  <c r="AF69" i="38"/>
  <c r="AX69" i="38" s="1"/>
  <c r="AE69" i="38"/>
  <c r="AV69" i="38" s="1"/>
  <c r="AD69" i="38"/>
  <c r="AI69" i="38" s="1"/>
  <c r="AS69" i="38" s="1"/>
  <c r="AQ47" i="39"/>
  <c r="F34" i="37"/>
  <c r="AI27" i="37"/>
  <c r="E34" i="37" s="1"/>
  <c r="AH27" i="38"/>
  <c r="AG27" i="38"/>
  <c r="AO27" i="38" s="1"/>
  <c r="K34" i="38" s="1"/>
  <c r="AD27" i="38"/>
  <c r="AG35" i="38"/>
  <c r="AH35" i="38"/>
  <c r="AE38" i="37"/>
  <c r="AF38" i="37"/>
  <c r="AM38" i="37" s="1"/>
  <c r="AH38" i="37"/>
  <c r="AF59" i="37"/>
  <c r="AG59" i="37"/>
  <c r="AE59" i="37"/>
  <c r="AK59" i="37" s="1"/>
  <c r="AU59" i="37" s="1"/>
  <c r="AQ11" i="38"/>
  <c r="N8" i="38"/>
  <c r="L34" i="39"/>
  <c r="AO27" i="39"/>
  <c r="AQ22" i="37"/>
  <c r="M26" i="37" s="1"/>
  <c r="AE22" i="38"/>
  <c r="AD22" i="38"/>
  <c r="AH25" i="37"/>
  <c r="AE25" i="37"/>
  <c r="AD17" i="37"/>
  <c r="F19" i="37" s="1"/>
  <c r="AH17" i="37"/>
  <c r="AG67" i="37"/>
  <c r="AE67" i="37"/>
  <c r="AH67" i="37"/>
  <c r="AH31" i="38"/>
  <c r="AG31" i="38"/>
  <c r="AF34" i="38"/>
  <c r="AG34" i="38"/>
  <c r="AD34" i="38"/>
  <c r="AE34" i="38"/>
  <c r="AK34" i="38" s="1"/>
  <c r="AH50" i="38"/>
  <c r="AE50" i="38"/>
  <c r="AG50" i="38"/>
  <c r="AF50" i="38"/>
  <c r="AH66" i="38"/>
  <c r="AG66" i="38"/>
  <c r="AF66" i="38"/>
  <c r="AD66" i="38"/>
  <c r="AF43" i="37"/>
  <c r="AE43" i="37"/>
  <c r="AH43" i="37"/>
  <c r="AD43" i="37"/>
  <c r="AM40" i="37"/>
  <c r="AI19" i="37"/>
  <c r="AF23" i="38"/>
  <c r="AE23" i="38"/>
  <c r="AH23" i="38"/>
  <c r="AD23" i="38"/>
  <c r="AH39" i="37"/>
  <c r="AH40" i="37"/>
  <c r="AG15" i="38"/>
  <c r="AG47" i="38"/>
  <c r="AF12" i="39"/>
  <c r="J9" i="39" s="1"/>
  <c r="AQ13" i="39"/>
  <c r="M13" i="39" s="1"/>
  <c r="AF18" i="39"/>
  <c r="J20" i="39" s="1"/>
  <c r="AH17" i="39"/>
  <c r="N19" i="39" s="1"/>
  <c r="AQ18" i="39"/>
  <c r="AD47" i="39"/>
  <c r="AI47" i="39" s="1"/>
  <c r="AF48" i="39"/>
  <c r="AD54" i="39"/>
  <c r="AI47" i="37"/>
  <c r="AG11" i="38"/>
  <c r="AO11" i="38" s="1"/>
  <c r="K8" i="38" s="1"/>
  <c r="AD13" i="38"/>
  <c r="AI13" i="38" s="1"/>
  <c r="E13" i="38" s="1"/>
  <c r="AE19" i="38"/>
  <c r="AD26" i="38"/>
  <c r="F33" i="38" s="1"/>
  <c r="AE38" i="39"/>
  <c r="AG47" i="39"/>
  <c r="AD59" i="39"/>
  <c r="AE64" i="39"/>
  <c r="AG19" i="38"/>
  <c r="AG26" i="38"/>
  <c r="L33" i="38" s="1"/>
  <c r="AH41" i="39"/>
  <c r="AE59" i="39"/>
  <c r="AK59" i="39" s="1"/>
  <c r="AH33" i="39"/>
  <c r="AD39" i="39"/>
  <c r="AF59" i="39"/>
  <c r="AM59" i="39" s="1"/>
  <c r="AD67" i="39"/>
  <c r="AE40" i="37"/>
  <c r="AF46" i="37"/>
  <c r="AE42" i="38"/>
  <c r="AK42" i="38" s="1"/>
  <c r="AD61" i="38"/>
  <c r="AE35" i="39"/>
  <c r="AD63" i="39"/>
  <c r="AE67" i="39"/>
  <c r="AK67" i="39" s="1"/>
  <c r="AD46" i="37"/>
  <c r="AH42" i="38"/>
  <c r="AE47" i="38"/>
  <c r="AF61" i="38"/>
  <c r="AE13" i="39"/>
  <c r="AK13" i="39" s="1"/>
  <c r="G13" i="39" s="1"/>
  <c r="AE18" i="39"/>
  <c r="AK18" i="39" s="1"/>
  <c r="G20" i="39" s="1"/>
  <c r="AH35" i="39"/>
  <c r="AQ35" i="39" s="1"/>
  <c r="AH67" i="39"/>
  <c r="AQ67" i="39" s="1"/>
  <c r="BB11" i="39"/>
  <c r="BB12" i="39"/>
  <c r="AQ38" i="39"/>
  <c r="AK25" i="39"/>
  <c r="H30" i="39"/>
  <c r="AG14" i="39"/>
  <c r="L14" i="39" s="1"/>
  <c r="AG17" i="39"/>
  <c r="AE22" i="39"/>
  <c r="AE23" i="39"/>
  <c r="AG25" i="39"/>
  <c r="L32" i="39" s="1"/>
  <c r="H32" i="39"/>
  <c r="AD38" i="39"/>
  <c r="AI38" i="39" s="1"/>
  <c r="AQ22" i="39"/>
  <c r="AF23" i="39"/>
  <c r="AE11" i="39"/>
  <c r="AK11" i="39" s="1"/>
  <c r="G8" i="39" s="1"/>
  <c r="AG12" i="39"/>
  <c r="L9" i="39" s="1"/>
  <c r="AE29" i="39"/>
  <c r="AF11" i="39"/>
  <c r="AD19" i="39"/>
  <c r="F21" i="39" s="1"/>
  <c r="AD41" i="39"/>
  <c r="AD15" i="39"/>
  <c r="F15" i="39" s="1"/>
  <c r="AI37" i="39"/>
  <c r="AE15" i="39"/>
  <c r="AQ11" i="39"/>
  <c r="M8" i="39" s="1"/>
  <c r="N8" i="39"/>
  <c r="AQ15" i="39"/>
  <c r="J21" i="39"/>
  <c r="L23" i="39"/>
  <c r="AK21" i="39"/>
  <c r="AQ29" i="39"/>
  <c r="J14" i="39"/>
  <c r="AD10" i="39"/>
  <c r="AF10" i="39"/>
  <c r="AD13" i="39"/>
  <c r="AF17" i="39"/>
  <c r="AM18" i="39"/>
  <c r="AW18" i="39" s="1"/>
  <c r="AF22" i="39"/>
  <c r="AH24" i="39"/>
  <c r="AD24" i="39"/>
  <c r="AG24" i="39"/>
  <c r="AF24" i="39"/>
  <c r="AD29" i="39"/>
  <c r="AQ36" i="39"/>
  <c r="AH14" i="39"/>
  <c r="AM15" i="39"/>
  <c r="I15" i="39" s="1"/>
  <c r="AE16" i="39"/>
  <c r="AD16" i="39"/>
  <c r="BB15" i="39"/>
  <c r="AO21" i="39"/>
  <c r="K25" i="39" s="1"/>
  <c r="AI22" i="39"/>
  <c r="E27" i="39" s="1"/>
  <c r="AG10" i="39"/>
  <c r="AG18" i="39"/>
  <c r="H21" i="39"/>
  <c r="AK19" i="39"/>
  <c r="AH20" i="39"/>
  <c r="AE20" i="39"/>
  <c r="AG20" i="39"/>
  <c r="G29" i="39"/>
  <c r="AD12" i="39"/>
  <c r="AO12" i="39"/>
  <c r="AF13" i="39"/>
  <c r="AD14" i="39"/>
  <c r="N15" i="39"/>
  <c r="AF16" i="39"/>
  <c r="AD20" i="39"/>
  <c r="AE32" i="39"/>
  <c r="AD32" i="39"/>
  <c r="AG32" i="39"/>
  <c r="AF32" i="39"/>
  <c r="AH32" i="39"/>
  <c r="AD43" i="39"/>
  <c r="AH43" i="39"/>
  <c r="AG43" i="39"/>
  <c r="AF43" i="39"/>
  <c r="AE43" i="39"/>
  <c r="N10" i="39"/>
  <c r="N9" i="39"/>
  <c r="AE12" i="39"/>
  <c r="AQ12" i="39"/>
  <c r="M11" i="39" s="1"/>
  <c r="AG13" i="39"/>
  <c r="AE14" i="39"/>
  <c r="AG16" i="39"/>
  <c r="AF20" i="39"/>
  <c r="AH21" i="39"/>
  <c r="AF21" i="39"/>
  <c r="AM23" i="39"/>
  <c r="AF26" i="39"/>
  <c r="AH26" i="39"/>
  <c r="AD26" i="39"/>
  <c r="AG26" i="39"/>
  <c r="AQ33" i="39"/>
  <c r="AF46" i="39"/>
  <c r="AE46" i="39"/>
  <c r="AD46" i="39"/>
  <c r="AH46" i="39"/>
  <c r="AG46" i="39"/>
  <c r="AO49" i="39"/>
  <c r="AI21" i="39"/>
  <c r="E25" i="39" s="1"/>
  <c r="AG23" i="39"/>
  <c r="AE26" i="39"/>
  <c r="AG28" i="39"/>
  <c r="H15" i="39"/>
  <c r="AK15" i="39"/>
  <c r="AI28" i="39"/>
  <c r="E35" i="39" s="1"/>
  <c r="AF67" i="39"/>
  <c r="AH59" i="39"/>
  <c r="AE41" i="39"/>
  <c r="AH10" i="39"/>
  <c r="AE51" i="39"/>
  <c r="F23" i="39"/>
  <c r="AD25" i="39"/>
  <c r="G10" i="39"/>
  <c r="AE10" i="39"/>
  <c r="AG11" i="39"/>
  <c r="AG15" i="39"/>
  <c r="AE17" i="39"/>
  <c r="AD17" i="39"/>
  <c r="H26" i="39"/>
  <c r="AK22" i="39"/>
  <c r="AG29" i="39"/>
  <c r="AF29" i="39"/>
  <c r="AK35" i="39"/>
  <c r="AO36" i="39"/>
  <c r="AO47" i="39"/>
  <c r="AF27" i="39"/>
  <c r="AH27" i="39"/>
  <c r="AE28" i="39"/>
  <c r="AF30" i="39"/>
  <c r="AF34" i="39"/>
  <c r="AH34" i="39"/>
  <c r="AG34" i="39"/>
  <c r="AE34" i="39"/>
  <c r="AK39" i="39"/>
  <c r="AQ66" i="39"/>
  <c r="AD18" i="39"/>
  <c r="N28" i="39"/>
  <c r="AQ23" i="39"/>
  <c r="AD27" i="39"/>
  <c r="AD34" i="39"/>
  <c r="AD45" i="39"/>
  <c r="AF45" i="39"/>
  <c r="AH45" i="39"/>
  <c r="AG45" i="39"/>
  <c r="AE45" i="39"/>
  <c r="AE57" i="39"/>
  <c r="AH57" i="39"/>
  <c r="AG57" i="39"/>
  <c r="AD57" i="39"/>
  <c r="AF57" i="39"/>
  <c r="AH19" i="39"/>
  <c r="AF25" i="39"/>
  <c r="AH25" i="39"/>
  <c r="AG38" i="39"/>
  <c r="AE33" i="39"/>
  <c r="AD33" i="39"/>
  <c r="AG33" i="39"/>
  <c r="AF33" i="39"/>
  <c r="AQ50" i="39"/>
  <c r="AE53" i="39"/>
  <c r="AD53" i="39"/>
  <c r="AH53" i="39"/>
  <c r="AG53" i="39"/>
  <c r="AF53" i="39"/>
  <c r="AQ58" i="39"/>
  <c r="AG19" i="39"/>
  <c r="AG22" i="39"/>
  <c r="AI23" i="39"/>
  <c r="AF28" i="39"/>
  <c r="AH28" i="39"/>
  <c r="AE31" i="39"/>
  <c r="AD31" i="39"/>
  <c r="AH31" i="39"/>
  <c r="AG31" i="39"/>
  <c r="AF31" i="39"/>
  <c r="AO35" i="39"/>
  <c r="AE40" i="39"/>
  <c r="AH40" i="39"/>
  <c r="AG40" i="39"/>
  <c r="AD40" i="39"/>
  <c r="AO41" i="39"/>
  <c r="AE30" i="39"/>
  <c r="AD30" i="39"/>
  <c r="AG30" i="39"/>
  <c r="AI39" i="39"/>
  <c r="F24" i="39"/>
  <c r="N24" i="39"/>
  <c r="F28" i="39"/>
  <c r="AF37" i="39"/>
  <c r="AG37" i="39"/>
  <c r="AE37" i="39"/>
  <c r="AI41" i="39"/>
  <c r="AI48" i="39"/>
  <c r="AF36" i="39"/>
  <c r="AE36" i="39"/>
  <c r="AK38" i="39"/>
  <c r="AV38" i="39"/>
  <c r="AG42" i="39"/>
  <c r="AH42" i="39"/>
  <c r="AF42" i="39"/>
  <c r="AE42" i="39"/>
  <c r="AD44" i="39"/>
  <c r="AG44" i="39"/>
  <c r="AE44" i="39"/>
  <c r="AH44" i="39"/>
  <c r="AE49" i="39"/>
  <c r="AH49" i="39"/>
  <c r="AD49" i="39"/>
  <c r="AH56" i="39"/>
  <c r="AD56" i="39"/>
  <c r="AG56" i="39"/>
  <c r="AE56" i="39"/>
  <c r="AK64" i="39"/>
  <c r="AO69" i="39"/>
  <c r="AY69" i="39" s="1"/>
  <c r="AZ69" i="39"/>
  <c r="AF35" i="39"/>
  <c r="AD35" i="39"/>
  <c r="AD36" i="39"/>
  <c r="AH37" i="39"/>
  <c r="AD42" i="39"/>
  <c r="AF44" i="39"/>
  <c r="AF49" i="39"/>
  <c r="AF56" i="39"/>
  <c r="AM61" i="39"/>
  <c r="AH39" i="39"/>
  <c r="AG39" i="39"/>
  <c r="AF39" i="39"/>
  <c r="AO54" i="39"/>
  <c r="AF62" i="39"/>
  <c r="AH62" i="39"/>
  <c r="AE62" i="39"/>
  <c r="AD62" i="39"/>
  <c r="AG62" i="39"/>
  <c r="AD65" i="39"/>
  <c r="AO67" i="39"/>
  <c r="AY66" i="39" s="1"/>
  <c r="AD68" i="39"/>
  <c r="AH68" i="39"/>
  <c r="AG68" i="39"/>
  <c r="AF68" i="39"/>
  <c r="AF38" i="39"/>
  <c r="AF41" i="39"/>
  <c r="AF50" i="39"/>
  <c r="AE50" i="39"/>
  <c r="AD50" i="39"/>
  <c r="AQ51" i="39"/>
  <c r="AD52" i="39"/>
  <c r="AH52" i="39"/>
  <c r="AG52" i="39"/>
  <c r="AF52" i="39"/>
  <c r="AG55" i="39"/>
  <c r="AF55" i="39"/>
  <c r="AE55" i="39"/>
  <c r="AD55" i="39"/>
  <c r="AF58" i="39"/>
  <c r="AE58" i="39"/>
  <c r="AD58" i="39"/>
  <c r="AD60" i="39"/>
  <c r="AH60" i="39"/>
  <c r="AG60" i="39"/>
  <c r="AF60" i="39"/>
  <c r="AE60" i="39"/>
  <c r="AE68" i="39"/>
  <c r="AH48" i="39"/>
  <c r="AG48" i="39"/>
  <c r="AG50" i="39"/>
  <c r="AE52" i="39"/>
  <c r="AH55" i="39"/>
  <c r="AG58" i="39"/>
  <c r="AO64" i="39"/>
  <c r="AF66" i="39"/>
  <c r="AE66" i="39"/>
  <c r="AD66" i="39"/>
  <c r="AE61" i="39"/>
  <c r="AD61" i="39"/>
  <c r="AG61" i="39"/>
  <c r="AE69" i="39"/>
  <c r="AD69" i="39"/>
  <c r="AH69" i="39"/>
  <c r="AF69" i="39"/>
  <c r="AF54" i="39"/>
  <c r="AH54" i="39"/>
  <c r="AI67" i="39"/>
  <c r="AI54" i="39"/>
  <c r="AE65" i="39"/>
  <c r="AH65" i="39"/>
  <c r="AG65" i="39"/>
  <c r="AF65" i="39"/>
  <c r="AF47" i="39"/>
  <c r="AH64" i="39"/>
  <c r="AD64" i="39"/>
  <c r="AI51" i="39"/>
  <c r="AG63" i="39"/>
  <c r="AF63" i="39"/>
  <c r="AE63" i="39"/>
  <c r="AF64" i="39"/>
  <c r="AQ42" i="38"/>
  <c r="AQ52" i="38"/>
  <c r="AO35" i="38"/>
  <c r="AO19" i="38"/>
  <c r="AO52" i="38"/>
  <c r="AO47" i="38"/>
  <c r="AM19" i="38"/>
  <c r="AT41" i="38"/>
  <c r="AI41" i="38"/>
  <c r="AK22" i="38"/>
  <c r="L14" i="38"/>
  <c r="AE66" i="38"/>
  <c r="AD50" i="38"/>
  <c r="AE61" i="38"/>
  <c r="AG58" i="38"/>
  <c r="AE56" i="38"/>
  <c r="AH34" i="38"/>
  <c r="AH49" i="38"/>
  <c r="AF47" i="38"/>
  <c r="AD10" i="38"/>
  <c r="AF42" i="38"/>
  <c r="AG33" i="38"/>
  <c r="AH10" i="38"/>
  <c r="AG10" i="38"/>
  <c r="AF10" i="38"/>
  <c r="AG23" i="38"/>
  <c r="AD25" i="38"/>
  <c r="AE10" i="38"/>
  <c r="AH19" i="38"/>
  <c r="AD30" i="38"/>
  <c r="AG13" i="38"/>
  <c r="F20" i="38"/>
  <c r="AI18" i="38"/>
  <c r="E20" i="38" s="1"/>
  <c r="AZ14" i="38"/>
  <c r="AF16" i="38"/>
  <c r="AE16" i="38"/>
  <c r="AD16" i="38"/>
  <c r="AH16" i="38"/>
  <c r="AG16" i="38"/>
  <c r="AI22" i="38"/>
  <c r="AF24" i="38"/>
  <c r="AG24" i="38"/>
  <c r="AE24" i="38"/>
  <c r="AD24" i="38"/>
  <c r="AI32" i="38"/>
  <c r="M8" i="38"/>
  <c r="AK19" i="38"/>
  <c r="AU19" i="38" s="1"/>
  <c r="AH24" i="38"/>
  <c r="AQ31" i="38"/>
  <c r="AQ33" i="38"/>
  <c r="AD44" i="38"/>
  <c r="AE44" i="38"/>
  <c r="AH44" i="38"/>
  <c r="AG44" i="38"/>
  <c r="AF44" i="38"/>
  <c r="E10" i="38"/>
  <c r="AI11" i="38"/>
  <c r="E8" i="38" s="1"/>
  <c r="F13" i="38"/>
  <c r="AK23" i="38"/>
  <c r="AO26" i="38"/>
  <c r="K33" i="38" s="1"/>
  <c r="AE12" i="38"/>
  <c r="AF12" i="38"/>
  <c r="AD12" i="38"/>
  <c r="AF17" i="38"/>
  <c r="AE17" i="38"/>
  <c r="AF21" i="38"/>
  <c r="AG21" i="38"/>
  <c r="AE21" i="38"/>
  <c r="AZ34" i="38"/>
  <c r="AO34" i="38"/>
  <c r="AI38" i="38"/>
  <c r="AM14" i="38"/>
  <c r="I14" i="38" s="1"/>
  <c r="AG12" i="38"/>
  <c r="J13" i="38"/>
  <c r="AO14" i="38"/>
  <c r="AO15" i="38"/>
  <c r="AD17" i="38"/>
  <c r="AI19" i="38"/>
  <c r="AD21" i="38"/>
  <c r="AQ25" i="38"/>
  <c r="N34" i="38"/>
  <c r="AQ27" i="38"/>
  <c r="M34" i="38" s="1"/>
  <c r="AQ35" i="38"/>
  <c r="J14" i="38"/>
  <c r="AF18" i="38"/>
  <c r="AH18" i="38"/>
  <c r="AG18" i="38"/>
  <c r="AH12" i="38"/>
  <c r="AE15" i="38"/>
  <c r="AH15" i="38"/>
  <c r="AG17" i="38"/>
  <c r="AE18" i="38"/>
  <c r="AF20" i="38"/>
  <c r="AH20" i="38"/>
  <c r="AG20" i="38"/>
  <c r="AH21" i="38"/>
  <c r="AF28" i="38"/>
  <c r="AE28" i="38"/>
  <c r="AH28" i="38"/>
  <c r="AG28" i="38"/>
  <c r="AD28" i="38"/>
  <c r="AQ36" i="38"/>
  <c r="AH39" i="38"/>
  <c r="AD39" i="38"/>
  <c r="AF39" i="38"/>
  <c r="AE39" i="38"/>
  <c r="AG39" i="38"/>
  <c r="AE11" i="38"/>
  <c r="AF11" i="38"/>
  <c r="AE13" i="38"/>
  <c r="AH13" i="38"/>
  <c r="AE14" i="38"/>
  <c r="AH14" i="38"/>
  <c r="AD14" i="38"/>
  <c r="AD15" i="38"/>
  <c r="AH17" i="38"/>
  <c r="AD20" i="38"/>
  <c r="AF22" i="38"/>
  <c r="AH22" i="38"/>
  <c r="AG22" i="38"/>
  <c r="AI29" i="38"/>
  <c r="AQ30" i="38"/>
  <c r="AE40" i="38"/>
  <c r="AH40" i="38"/>
  <c r="AD40" i="38"/>
  <c r="AG40" i="38"/>
  <c r="AF40" i="38"/>
  <c r="AG25" i="38"/>
  <c r="AQ50" i="38"/>
  <c r="AI23" i="38"/>
  <c r="AF26" i="38"/>
  <c r="AE26" i="38"/>
  <c r="AF31" i="38"/>
  <c r="AE31" i="38"/>
  <c r="AD31" i="38"/>
  <c r="AF33" i="38"/>
  <c r="AE33" i="38"/>
  <c r="AD33" i="38"/>
  <c r="AF35" i="38"/>
  <c r="AE35" i="38"/>
  <c r="AD35" i="38"/>
  <c r="AF36" i="38"/>
  <c r="AG36" i="38"/>
  <c r="AE36" i="38"/>
  <c r="AI37" i="38"/>
  <c r="AD43" i="38"/>
  <c r="AH43" i="38"/>
  <c r="AG43" i="38"/>
  <c r="AF43" i="38"/>
  <c r="AI26" i="38"/>
  <c r="E33" i="38" s="1"/>
  <c r="AF29" i="38"/>
  <c r="AE29" i="38"/>
  <c r="AO31" i="38"/>
  <c r="AF32" i="38"/>
  <c r="AG32" i="38"/>
  <c r="AE32" i="38"/>
  <c r="AI36" i="38"/>
  <c r="AG38" i="38"/>
  <c r="AF38" i="38"/>
  <c r="AH38" i="38"/>
  <c r="AE38" i="38"/>
  <c r="AE43" i="38"/>
  <c r="AH48" i="38"/>
  <c r="AG48" i="38"/>
  <c r="AF48" i="38"/>
  <c r="AE48" i="38"/>
  <c r="AD48" i="38"/>
  <c r="AH45" i="38"/>
  <c r="AG45" i="38"/>
  <c r="AD45" i="38"/>
  <c r="AF45" i="38"/>
  <c r="AE45" i="38"/>
  <c r="N33" i="38"/>
  <c r="AQ26" i="38"/>
  <c r="M33" i="38" s="1"/>
  <c r="AF27" i="38"/>
  <c r="AE27" i="38"/>
  <c r="AG29" i="38"/>
  <c r="AH32" i="38"/>
  <c r="AH29" i="38"/>
  <c r="AF41" i="38"/>
  <c r="AE41" i="38"/>
  <c r="AH41" i="38"/>
  <c r="AG41" i="38"/>
  <c r="AF25" i="38"/>
  <c r="AE25" i="38"/>
  <c r="AF30" i="38"/>
  <c r="AG30" i="38"/>
  <c r="AE30" i="38"/>
  <c r="AF46" i="38"/>
  <c r="AE46" i="38"/>
  <c r="AD46" i="38"/>
  <c r="AG46" i="38"/>
  <c r="AH46" i="38"/>
  <c r="AI51" i="38"/>
  <c r="AK50" i="38"/>
  <c r="AI34" i="38"/>
  <c r="AF37" i="38"/>
  <c r="AM53" i="38"/>
  <c r="AE57" i="38"/>
  <c r="AD57" i="38"/>
  <c r="AG57" i="38"/>
  <c r="AF57" i="38"/>
  <c r="AH57" i="38"/>
  <c r="AM63" i="38"/>
  <c r="AD60" i="38"/>
  <c r="AF60" i="38"/>
  <c r="AE60" i="38"/>
  <c r="AH60" i="38"/>
  <c r="AG60" i="38"/>
  <c r="AH64" i="38"/>
  <c r="AG64" i="38"/>
  <c r="AF64" i="38"/>
  <c r="AE64" i="38"/>
  <c r="AD64" i="38"/>
  <c r="AM55" i="38"/>
  <c r="AG59" i="38"/>
  <c r="AF59" i="38"/>
  <c r="AE59" i="38"/>
  <c r="AH59" i="38"/>
  <c r="AD59" i="38"/>
  <c r="AH37" i="38"/>
  <c r="AI42" i="38"/>
  <c r="AE65" i="38"/>
  <c r="AD65" i="38"/>
  <c r="AG65" i="38"/>
  <c r="AF65" i="38"/>
  <c r="AH65" i="38"/>
  <c r="AQ53" i="38"/>
  <c r="BB52" i="38"/>
  <c r="AF54" i="38"/>
  <c r="AE54" i="38"/>
  <c r="AD54" i="38"/>
  <c r="AH54" i="38"/>
  <c r="AG54" i="38"/>
  <c r="AG51" i="38"/>
  <c r="AF51" i="38"/>
  <c r="AE51" i="38"/>
  <c r="AH51" i="38"/>
  <c r="AK58" i="38"/>
  <c r="AQ61" i="38"/>
  <c r="AQ66" i="38"/>
  <c r="AI47" i="38"/>
  <c r="AD52" i="38"/>
  <c r="AF52" i="38"/>
  <c r="AE52" i="38"/>
  <c r="AK47" i="38"/>
  <c r="AE55" i="38"/>
  <c r="AD55" i="38"/>
  <c r="AH58" i="38"/>
  <c r="AD58" i="38"/>
  <c r="AH63" i="38"/>
  <c r="AG63" i="38"/>
  <c r="AE63" i="38"/>
  <c r="AD63" i="38"/>
  <c r="AI61" i="38"/>
  <c r="AQ47" i="38"/>
  <c r="AE49" i="38"/>
  <c r="AD49" i="38"/>
  <c r="AF49" i="38"/>
  <c r="AI53" i="38"/>
  <c r="AQ55" i="38"/>
  <c r="AH56" i="38"/>
  <c r="AG56" i="38"/>
  <c r="AF56" i="38"/>
  <c r="AO67" i="38"/>
  <c r="AZ66" i="38"/>
  <c r="AG49" i="38"/>
  <c r="AD56" i="38"/>
  <c r="AF62" i="38"/>
  <c r="AE62" i="38"/>
  <c r="AD62" i="38"/>
  <c r="AH62" i="38"/>
  <c r="AG62" i="38"/>
  <c r="AD68" i="38"/>
  <c r="AH68" i="38"/>
  <c r="AG68" i="38"/>
  <c r="AF68" i="38"/>
  <c r="AE68" i="38"/>
  <c r="AH69" i="38"/>
  <c r="AH67" i="38"/>
  <c r="AT69" i="38"/>
  <c r="AK69" i="38"/>
  <c r="AU69" i="38" s="1"/>
  <c r="AM69" i="38"/>
  <c r="AW69" i="38" s="1"/>
  <c r="AO66" i="38"/>
  <c r="AD67" i="38"/>
  <c r="AG53" i="38"/>
  <c r="AG61" i="38"/>
  <c r="AE67" i="38"/>
  <c r="AG69" i="38"/>
  <c r="AI66" i="38"/>
  <c r="AF67" i="38"/>
  <c r="AD13" i="37"/>
  <c r="AE13" i="37"/>
  <c r="AE21" i="37"/>
  <c r="AH13" i="37"/>
  <c r="AG13" i="37"/>
  <c r="AF13" i="37"/>
  <c r="AQ11" i="37"/>
  <c r="M8" i="37" s="1"/>
  <c r="AQ39" i="37"/>
  <c r="AG16" i="37"/>
  <c r="AF16" i="37"/>
  <c r="AE16" i="37"/>
  <c r="AG23" i="37"/>
  <c r="AF23" i="37"/>
  <c r="AH23" i="37"/>
  <c r="AE23" i="37"/>
  <c r="AD23" i="37"/>
  <c r="AD10" i="37"/>
  <c r="AG14" i="37"/>
  <c r="AD29" i="37"/>
  <c r="AH29" i="37"/>
  <c r="AG29" i="37"/>
  <c r="AF29" i="37"/>
  <c r="AE29" i="37"/>
  <c r="AK40" i="37"/>
  <c r="AE10" i="37"/>
  <c r="AE11" i="37"/>
  <c r="AH12" i="37"/>
  <c r="AH14" i="37"/>
  <c r="AH16" i="37"/>
  <c r="AI17" i="37"/>
  <c r="E19" i="37" s="1"/>
  <c r="AG25" i="37"/>
  <c r="AF25" i="37"/>
  <c r="AD25" i="37"/>
  <c r="AK68" i="37"/>
  <c r="AH30" i="37"/>
  <c r="AD30" i="37"/>
  <c r="AG30" i="37"/>
  <c r="AF30" i="37"/>
  <c r="AE30" i="37"/>
  <c r="AF10" i="37"/>
  <c r="AF15" i="37"/>
  <c r="AE15" i="37"/>
  <c r="AD15" i="37"/>
  <c r="AH18" i="37"/>
  <c r="AG18" i="37"/>
  <c r="AF18" i="37"/>
  <c r="AE18" i="37"/>
  <c r="AK25" i="37"/>
  <c r="AF42" i="37"/>
  <c r="AE42" i="37"/>
  <c r="AH42" i="37"/>
  <c r="AG42" i="37"/>
  <c r="AD42" i="37"/>
  <c r="AG43" i="37"/>
  <c r="AH63" i="37"/>
  <c r="AG63" i="37"/>
  <c r="AF63" i="37"/>
  <c r="AE63" i="37"/>
  <c r="AD63" i="37"/>
  <c r="AD11" i="37"/>
  <c r="AG12" i="37"/>
  <c r="AD16" i="37"/>
  <c r="AF11" i="37"/>
  <c r="AG10" i="37"/>
  <c r="E11" i="37"/>
  <c r="AG11" i="37"/>
  <c r="AG15" i="37"/>
  <c r="AD18" i="37"/>
  <c r="AH19" i="37"/>
  <c r="AG19" i="37"/>
  <c r="AF19" i="37"/>
  <c r="AE19" i="37"/>
  <c r="AG22" i="37"/>
  <c r="AF22" i="37"/>
  <c r="AE22" i="37"/>
  <c r="AD22" i="37"/>
  <c r="AG24" i="37"/>
  <c r="AF24" i="37"/>
  <c r="AH24" i="37"/>
  <c r="AE24" i="37"/>
  <c r="AF14" i="37"/>
  <c r="F33" i="37"/>
  <c r="AI26" i="37"/>
  <c r="AS26" i="37" s="1"/>
  <c r="AH32" i="37"/>
  <c r="AD32" i="37"/>
  <c r="AE32" i="37"/>
  <c r="AG32" i="37"/>
  <c r="AF32" i="37"/>
  <c r="AH10" i="37"/>
  <c r="F11" i="37"/>
  <c r="AH20" i="37"/>
  <c r="AG20" i="37"/>
  <c r="AF20" i="37"/>
  <c r="AE20" i="37"/>
  <c r="AI24" i="37"/>
  <c r="AH36" i="37"/>
  <c r="AE36" i="37"/>
  <c r="AD36" i="37"/>
  <c r="AG36" i="37"/>
  <c r="AF36" i="37"/>
  <c r="AG39" i="37"/>
  <c r="AF39" i="37"/>
  <c r="AD39" i="37"/>
  <c r="AE39" i="37"/>
  <c r="AH59" i="37"/>
  <c r="AG28" i="37"/>
  <c r="AF28" i="37"/>
  <c r="AE28" i="37"/>
  <c r="AD20" i="37"/>
  <c r="AG21" i="37"/>
  <c r="AH21" i="37"/>
  <c r="AF21" i="37"/>
  <c r="AM35" i="37"/>
  <c r="AE12" i="37"/>
  <c r="AE14" i="37"/>
  <c r="AG17" i="37"/>
  <c r="AF17" i="37"/>
  <c r="AE17" i="37"/>
  <c r="AD21" i="37"/>
  <c r="AG26" i="37"/>
  <c r="AF26" i="37"/>
  <c r="AE26" i="37"/>
  <c r="AD28" i="37"/>
  <c r="AE51" i="37"/>
  <c r="AH64" i="37"/>
  <c r="AF57" i="37"/>
  <c r="AG38" i="37"/>
  <c r="AD60" i="37"/>
  <c r="AG53" i="37"/>
  <c r="AF12" i="37"/>
  <c r="AM33" i="37"/>
  <c r="AH34" i="37"/>
  <c r="AE34" i="37"/>
  <c r="AD34" i="37"/>
  <c r="AG34" i="37"/>
  <c r="AF34" i="37"/>
  <c r="AD41" i="37"/>
  <c r="AH41" i="37"/>
  <c r="AG41" i="37"/>
  <c r="AF41" i="37"/>
  <c r="AE41" i="37"/>
  <c r="AH31" i="37"/>
  <c r="AD31" i="37"/>
  <c r="AG31" i="37"/>
  <c r="AF31" i="37"/>
  <c r="AO54" i="37"/>
  <c r="AM64" i="37"/>
  <c r="AE31" i="37"/>
  <c r="AM46" i="37"/>
  <c r="AQ48" i="37"/>
  <c r="AG27" i="37"/>
  <c r="AF27" i="37"/>
  <c r="AE27" i="37"/>
  <c r="AH33" i="37"/>
  <c r="AE33" i="37"/>
  <c r="AD33" i="37"/>
  <c r="AH35" i="37"/>
  <c r="AE35" i="37"/>
  <c r="AD35" i="37"/>
  <c r="AH37" i="37"/>
  <c r="AE37" i="37"/>
  <c r="AD37" i="37"/>
  <c r="AG37" i="37"/>
  <c r="AF37" i="37"/>
  <c r="AO46" i="37"/>
  <c r="AH27" i="37"/>
  <c r="AG33" i="37"/>
  <c r="AG35" i="37"/>
  <c r="AQ38" i="37"/>
  <c r="AD49" i="37"/>
  <c r="AH49" i="37"/>
  <c r="AG49" i="37"/>
  <c r="AF49" i="37"/>
  <c r="AE49" i="37"/>
  <c r="AG58" i="37"/>
  <c r="AF58" i="37"/>
  <c r="AE58" i="37"/>
  <c r="AD58" i="37"/>
  <c r="AH58" i="37"/>
  <c r="AG56" i="37"/>
  <c r="AE56" i="37"/>
  <c r="AD56" i="37"/>
  <c r="AH56" i="37"/>
  <c r="AK57" i="37"/>
  <c r="AG44" i="37"/>
  <c r="AF44" i="37"/>
  <c r="AE44" i="37"/>
  <c r="AH52" i="37"/>
  <c r="AG52" i="37"/>
  <c r="AF52" i="37"/>
  <c r="AE52" i="37"/>
  <c r="AF56" i="37"/>
  <c r="AM59" i="37"/>
  <c r="AE62" i="37"/>
  <c r="AH62" i="37"/>
  <c r="AG62" i="37"/>
  <c r="AF62" i="37"/>
  <c r="AM65" i="37"/>
  <c r="AD44" i="37"/>
  <c r="AD52" i="37"/>
  <c r="AD62" i="37"/>
  <c r="AD38" i="37"/>
  <c r="AH44" i="37"/>
  <c r="AH55" i="37"/>
  <c r="AG55" i="37"/>
  <c r="AF55" i="37"/>
  <c r="AE55" i="37"/>
  <c r="AD55" i="37"/>
  <c r="AG66" i="37"/>
  <c r="AF66" i="37"/>
  <c r="AE66" i="37"/>
  <c r="AD66" i="37"/>
  <c r="AH66" i="37"/>
  <c r="AG40" i="37"/>
  <c r="AD40" i="37"/>
  <c r="AT46" i="37"/>
  <c r="AI46" i="37"/>
  <c r="AG48" i="37"/>
  <c r="AE48" i="37"/>
  <c r="AD48" i="37"/>
  <c r="AF48" i="37"/>
  <c r="AE54" i="37"/>
  <c r="AH54" i="37"/>
  <c r="AF54" i="37"/>
  <c r="AD54" i="37"/>
  <c r="AH69" i="37"/>
  <c r="AF69" i="37"/>
  <c r="AE69" i="37"/>
  <c r="AD69" i="37"/>
  <c r="AH45" i="37"/>
  <c r="AF45" i="37"/>
  <c r="AD45" i="37"/>
  <c r="AH47" i="37"/>
  <c r="AG47" i="37"/>
  <c r="AF47" i="37"/>
  <c r="AE47" i="37"/>
  <c r="AM51" i="37"/>
  <c r="AO59" i="37"/>
  <c r="AH61" i="37"/>
  <c r="AF61" i="37"/>
  <c r="AE61" i="37"/>
  <c r="AD61" i="37"/>
  <c r="AG69" i="37"/>
  <c r="AK45" i="37"/>
  <c r="AG50" i="37"/>
  <c r="AF50" i="37"/>
  <c r="AE50" i="37"/>
  <c r="AD50" i="37"/>
  <c r="AH53" i="37"/>
  <c r="AF53" i="37"/>
  <c r="AE53" i="37"/>
  <c r="AD53" i="37"/>
  <c r="AG61" i="37"/>
  <c r="AG64" i="37"/>
  <c r="AE64" i="37"/>
  <c r="AD64" i="37"/>
  <c r="AF67" i="37"/>
  <c r="AK67" i="37"/>
  <c r="AE46" i="37"/>
  <c r="AH46" i="37"/>
  <c r="AD65" i="37"/>
  <c r="AH65" i="37"/>
  <c r="AG65" i="37"/>
  <c r="AH68" i="37"/>
  <c r="AG68" i="37"/>
  <c r="AF68" i="37"/>
  <c r="AD57" i="37"/>
  <c r="AH57" i="37"/>
  <c r="AG57" i="37"/>
  <c r="AH60" i="37"/>
  <c r="AG60" i="37"/>
  <c r="AF60" i="37"/>
  <c r="AE65" i="37"/>
  <c r="AQ67" i="37"/>
  <c r="AD68" i="37"/>
  <c r="AD51" i="37"/>
  <c r="AD59" i="37"/>
  <c r="AD67" i="37"/>
  <c r="G32" i="39" l="1"/>
  <c r="AS46" i="37"/>
  <c r="M10" i="39"/>
  <c r="BA15" i="39"/>
  <c r="N31" i="37"/>
  <c r="N33" i="37"/>
  <c r="E27" i="38"/>
  <c r="E26" i="38"/>
  <c r="H27" i="38"/>
  <c r="H26" i="38"/>
  <c r="J11" i="39"/>
  <c r="F27" i="38"/>
  <c r="F26" i="38"/>
  <c r="M26" i="39"/>
  <c r="G27" i="39"/>
  <c r="G26" i="39"/>
  <c r="G23" i="39"/>
  <c r="G25" i="39"/>
  <c r="AX14" i="39"/>
  <c r="E26" i="39"/>
  <c r="AT21" i="39"/>
  <c r="F25" i="39"/>
  <c r="H23" i="39"/>
  <c r="H25" i="39"/>
  <c r="L11" i="39"/>
  <c r="AU18" i="39"/>
  <c r="N27" i="37"/>
  <c r="N26" i="37"/>
  <c r="AT22" i="39"/>
  <c r="F27" i="39"/>
  <c r="F26" i="39"/>
  <c r="G27" i="38"/>
  <c r="G26" i="38"/>
  <c r="K11" i="39"/>
  <c r="E33" i="37"/>
  <c r="F34" i="38"/>
  <c r="AO50" i="38"/>
  <c r="AI27" i="38"/>
  <c r="E34" i="38" s="1"/>
  <c r="AK54" i="39"/>
  <c r="AZ26" i="38"/>
  <c r="L34" i="38"/>
  <c r="K34" i="39"/>
  <c r="AQ43" i="37"/>
  <c r="AQ51" i="37"/>
  <c r="BA50" i="37" s="1"/>
  <c r="AQ23" i="38"/>
  <c r="M28" i="38" s="1"/>
  <c r="AM48" i="39"/>
  <c r="AI59" i="39"/>
  <c r="AO14" i="39"/>
  <c r="AO25" i="39"/>
  <c r="K32" i="39" s="1"/>
  <c r="AQ17" i="39"/>
  <c r="BA17" i="39" s="1"/>
  <c r="AT37" i="39"/>
  <c r="AO45" i="37"/>
  <c r="AY45" i="37" s="1"/>
  <c r="M18" i="39"/>
  <c r="M20" i="39"/>
  <c r="AM66" i="38"/>
  <c r="AM61" i="38"/>
  <c r="BA12" i="39"/>
  <c r="AM11" i="39"/>
  <c r="I8" i="39" s="1"/>
  <c r="AM14" i="39"/>
  <c r="AW14" i="39" s="1"/>
  <c r="AO55" i="38"/>
  <c r="H34" i="39"/>
  <c r="I20" i="39"/>
  <c r="AK29" i="39"/>
  <c r="AX11" i="39"/>
  <c r="AI11" i="39"/>
  <c r="E8" i="39" s="1"/>
  <c r="AI15" i="39"/>
  <c r="AM23" i="38"/>
  <c r="AM43" i="37"/>
  <c r="AO37" i="38"/>
  <c r="AM51" i="39"/>
  <c r="AO67" i="37"/>
  <c r="N19" i="37"/>
  <c r="AQ17" i="37"/>
  <c r="M19" i="37" s="1"/>
  <c r="AK53" i="38"/>
  <c r="AM12" i="39"/>
  <c r="AQ40" i="37"/>
  <c r="BA39" i="37" s="1"/>
  <c r="BB39" i="37"/>
  <c r="AK38" i="37"/>
  <c r="AM34" i="38"/>
  <c r="AQ41" i="39"/>
  <c r="H8" i="39"/>
  <c r="AI43" i="37"/>
  <c r="AM50" i="38"/>
  <c r="AQ25" i="37"/>
  <c r="BA25" i="37" s="1"/>
  <c r="AO51" i="37"/>
  <c r="AZ66" i="39"/>
  <c r="AI63" i="39"/>
  <c r="AK43" i="37"/>
  <c r="BA35" i="39"/>
  <c r="AV67" i="37"/>
  <c r="AW64" i="37"/>
  <c r="AS38" i="39"/>
  <c r="AU67" i="37"/>
  <c r="M15" i="39"/>
  <c r="AV47" i="39"/>
  <c r="AY35" i="39"/>
  <c r="J8" i="39"/>
  <c r="G21" i="38"/>
  <c r="AS37" i="39"/>
  <c r="AU24" i="39"/>
  <c r="AS21" i="39"/>
  <c r="BA38" i="37"/>
  <c r="BA11" i="39"/>
  <c r="BB38" i="37"/>
  <c r="BA52" i="38"/>
  <c r="AX18" i="39"/>
  <c r="AO17" i="39"/>
  <c r="AZ35" i="39"/>
  <c r="AI19" i="39"/>
  <c r="E21" i="39" s="1"/>
  <c r="H28" i="39"/>
  <c r="AK23" i="39"/>
  <c r="AU22" i="39" s="1"/>
  <c r="AU38" i="39"/>
  <c r="AQ69" i="39"/>
  <c r="BA69" i="39" s="1"/>
  <c r="BB69" i="39"/>
  <c r="AT66" i="39"/>
  <c r="AI66" i="39"/>
  <c r="AS66" i="39" s="1"/>
  <c r="AK52" i="39"/>
  <c r="AV59" i="39"/>
  <c r="AK60" i="39"/>
  <c r="AX58" i="39"/>
  <c r="AM58" i="39"/>
  <c r="AW58" i="39" s="1"/>
  <c r="AI52" i="39"/>
  <c r="AS51" i="39" s="1"/>
  <c r="AT51" i="39"/>
  <c r="AM38" i="39"/>
  <c r="AI65" i="39"/>
  <c r="BB37" i="39"/>
  <c r="AQ37" i="39"/>
  <c r="BA37" i="39" s="1"/>
  <c r="AK56" i="39"/>
  <c r="AQ42" i="39"/>
  <c r="BB35" i="39"/>
  <c r="AZ40" i="39"/>
  <c r="AO40" i="39"/>
  <c r="AY40" i="39" s="1"/>
  <c r="AO31" i="39"/>
  <c r="AO19" i="39"/>
  <c r="BA50" i="39"/>
  <c r="AK33" i="39"/>
  <c r="AQ57" i="39"/>
  <c r="BA57" i="39" s="1"/>
  <c r="BB57" i="39"/>
  <c r="J34" i="39"/>
  <c r="AM27" i="39"/>
  <c r="I34" i="39" s="1"/>
  <c r="AK10" i="39"/>
  <c r="H24" i="39"/>
  <c r="F35" i="39"/>
  <c r="AI46" i="39"/>
  <c r="AS46" i="39" s="1"/>
  <c r="AT46" i="39"/>
  <c r="F33" i="39"/>
  <c r="AI26" i="39"/>
  <c r="E33" i="39" s="1"/>
  <c r="AM20" i="39"/>
  <c r="AM43" i="39"/>
  <c r="AK32" i="39"/>
  <c r="AO20" i="39"/>
  <c r="AO10" i="39"/>
  <c r="K9" i="39" s="1"/>
  <c r="AS22" i="39"/>
  <c r="AQ14" i="39"/>
  <c r="M16" i="39" s="1"/>
  <c r="L30" i="39"/>
  <c r="AM65" i="39"/>
  <c r="AI69" i="39"/>
  <c r="AS69" i="39" s="1"/>
  <c r="AT69" i="39"/>
  <c r="AV66" i="39"/>
  <c r="AK66" i="39"/>
  <c r="AU66" i="39" s="1"/>
  <c r="AO50" i="39"/>
  <c r="AY50" i="39" s="1"/>
  <c r="AZ50" i="39"/>
  <c r="AX60" i="39"/>
  <c r="AM60" i="39"/>
  <c r="AT54" i="39"/>
  <c r="AI55" i="39"/>
  <c r="AS54" i="39" s="1"/>
  <c r="AM68" i="39"/>
  <c r="AO62" i="39"/>
  <c r="AX39" i="39"/>
  <c r="AM39" i="39"/>
  <c r="AW39" i="39" s="1"/>
  <c r="AT36" i="39"/>
  <c r="AI36" i="39"/>
  <c r="AS36" i="39" s="1"/>
  <c r="AO56" i="39"/>
  <c r="AO42" i="39"/>
  <c r="AY41" i="39" s="1"/>
  <c r="AZ41" i="39"/>
  <c r="AK37" i="39"/>
  <c r="AU37" i="39" s="1"/>
  <c r="AV37" i="39"/>
  <c r="AO30" i="39"/>
  <c r="AQ40" i="39"/>
  <c r="BA40" i="39" s="1"/>
  <c r="BB40" i="39"/>
  <c r="AQ31" i="39"/>
  <c r="BB30" i="39"/>
  <c r="BB50" i="39"/>
  <c r="AO38" i="39"/>
  <c r="AK57" i="39"/>
  <c r="AV34" i="39"/>
  <c r="AK34" i="39"/>
  <c r="AU34" i="39" s="1"/>
  <c r="AK46" i="39"/>
  <c r="AU46" i="39" s="1"/>
  <c r="AV46" i="39"/>
  <c r="N33" i="39"/>
  <c r="AQ26" i="39"/>
  <c r="M33" i="39" s="1"/>
  <c r="AK12" i="39"/>
  <c r="G11" i="39" s="1"/>
  <c r="AO43" i="39"/>
  <c r="F11" i="39"/>
  <c r="AI12" i="39"/>
  <c r="AK20" i="39"/>
  <c r="AU19" i="39" s="1"/>
  <c r="AV19" i="39"/>
  <c r="K23" i="39"/>
  <c r="AM24" i="39"/>
  <c r="AW23" i="39" s="1"/>
  <c r="AM17" i="39"/>
  <c r="I19" i="39" s="1"/>
  <c r="J19" i="39"/>
  <c r="F13" i="39"/>
  <c r="AI13" i="39"/>
  <c r="E13" i="39" s="1"/>
  <c r="AO65" i="39"/>
  <c r="AY65" i="39" s="1"/>
  <c r="AV69" i="39"/>
  <c r="AK69" i="39"/>
  <c r="AU69" i="39" s="1"/>
  <c r="AM66" i="39"/>
  <c r="AZ48" i="39"/>
  <c r="AO48" i="39"/>
  <c r="AY48" i="39" s="1"/>
  <c r="AO60" i="39"/>
  <c r="AK55" i="39"/>
  <c r="AZ68" i="39"/>
  <c r="AO68" i="39"/>
  <c r="AY68" i="39" s="1"/>
  <c r="AT62" i="39"/>
  <c r="AI62" i="39"/>
  <c r="AO39" i="39"/>
  <c r="AM56" i="39"/>
  <c r="AI35" i="39"/>
  <c r="AI56" i="39"/>
  <c r="AQ44" i="39"/>
  <c r="AZ36" i="39"/>
  <c r="AO37" i="39"/>
  <c r="AI30" i="39"/>
  <c r="AK40" i="39"/>
  <c r="AI31" i="39"/>
  <c r="AS47" i="39"/>
  <c r="AQ25" i="39"/>
  <c r="AT34" i="39"/>
  <c r="AI34" i="39"/>
  <c r="F20" i="39"/>
  <c r="AI18" i="39"/>
  <c r="E20" i="39" s="1"/>
  <c r="AZ34" i="39"/>
  <c r="AO34" i="39"/>
  <c r="AY34" i="39" s="1"/>
  <c r="AK51" i="39"/>
  <c r="AM46" i="39"/>
  <c r="J33" i="39"/>
  <c r="AM26" i="39"/>
  <c r="I33" i="39" s="1"/>
  <c r="AQ43" i="39"/>
  <c r="AQ20" i="39"/>
  <c r="M24" i="39" s="1"/>
  <c r="AO24" i="39"/>
  <c r="AU21" i="39"/>
  <c r="AQ65" i="39"/>
  <c r="BA65" i="39" s="1"/>
  <c r="BB65" i="39"/>
  <c r="AQ48" i="39"/>
  <c r="BB60" i="39"/>
  <c r="AQ60" i="39"/>
  <c r="BA60" i="39" s="1"/>
  <c r="AM55" i="39"/>
  <c r="AT50" i="39"/>
  <c r="AI50" i="39"/>
  <c r="AS50" i="39" s="1"/>
  <c r="AQ68" i="39"/>
  <c r="AK62" i="39"/>
  <c r="AQ39" i="39"/>
  <c r="AM49" i="39"/>
  <c r="AX48" i="39"/>
  <c r="AM35" i="39"/>
  <c r="AQ56" i="39"/>
  <c r="AK44" i="39"/>
  <c r="AM37" i="39"/>
  <c r="AV29" i="39"/>
  <c r="AK30" i="39"/>
  <c r="AK31" i="39"/>
  <c r="AM53" i="39"/>
  <c r="AT47" i="39"/>
  <c r="AM25" i="39"/>
  <c r="AK45" i="39"/>
  <c r="F34" i="39"/>
  <c r="AI27" i="39"/>
  <c r="E34" i="39" s="1"/>
  <c r="BA66" i="39"/>
  <c r="AQ34" i="39"/>
  <c r="BA34" i="39" s="1"/>
  <c r="BB34" i="39"/>
  <c r="AQ10" i="39"/>
  <c r="M9" i="39" s="1"/>
  <c r="AO28" i="39"/>
  <c r="I28" i="39"/>
  <c r="AI43" i="39"/>
  <c r="G21" i="39"/>
  <c r="BB16" i="39"/>
  <c r="N16" i="39"/>
  <c r="AI24" i="39"/>
  <c r="AS23" i="39" s="1"/>
  <c r="E15" i="39"/>
  <c r="AI10" i="39"/>
  <c r="N36" i="39"/>
  <c r="BB29" i="39"/>
  <c r="AV21" i="39"/>
  <c r="AM64" i="39"/>
  <c r="AI64" i="39"/>
  <c r="AK65" i="39"/>
  <c r="AT59" i="39"/>
  <c r="AI60" i="39"/>
  <c r="AO55" i="39"/>
  <c r="AY54" i="39" s="1"/>
  <c r="AK50" i="39"/>
  <c r="AI68" i="39"/>
  <c r="BB62" i="39"/>
  <c r="AQ62" i="39"/>
  <c r="BA62" i="39" s="1"/>
  <c r="AO44" i="39"/>
  <c r="AQ28" i="39"/>
  <c r="M37" i="39" s="1"/>
  <c r="AZ53" i="39"/>
  <c r="AO53" i="39"/>
  <c r="AY53" i="39" s="1"/>
  <c r="AQ19" i="39"/>
  <c r="AO45" i="39"/>
  <c r="M28" i="39"/>
  <c r="BB66" i="39"/>
  <c r="AM34" i="39"/>
  <c r="AI17" i="39"/>
  <c r="E19" i="39" s="1"/>
  <c r="F19" i="39"/>
  <c r="AK41" i="39"/>
  <c r="H33" i="39"/>
  <c r="AK26" i="39"/>
  <c r="G33" i="39" s="1"/>
  <c r="AY49" i="39"/>
  <c r="AX23" i="39"/>
  <c r="J28" i="39"/>
  <c r="AO16" i="39"/>
  <c r="AQ32" i="39"/>
  <c r="BA32" i="39" s="1"/>
  <c r="BB32" i="39"/>
  <c r="AV24" i="39"/>
  <c r="H29" i="39"/>
  <c r="K14" i="39"/>
  <c r="AI16" i="39"/>
  <c r="AI29" i="39"/>
  <c r="AS28" i="39" s="1"/>
  <c r="AT28" i="39"/>
  <c r="AQ24" i="39"/>
  <c r="AM10" i="39"/>
  <c r="M36" i="39"/>
  <c r="BA29" i="39"/>
  <c r="BB17" i="39"/>
  <c r="N17" i="39"/>
  <c r="AK63" i="39"/>
  <c r="AU63" i="39" s="1"/>
  <c r="AV63" i="39"/>
  <c r="AQ64" i="39"/>
  <c r="AQ54" i="39"/>
  <c r="AO61" i="39"/>
  <c r="AZ58" i="39"/>
  <c r="AO58" i="39"/>
  <c r="AY58" i="39" s="1"/>
  <c r="AK68" i="39"/>
  <c r="AU68" i="39" s="1"/>
  <c r="AM52" i="39"/>
  <c r="AX50" i="39"/>
  <c r="AM50" i="39"/>
  <c r="AM62" i="39"/>
  <c r="AI49" i="39"/>
  <c r="AS48" i="39" s="1"/>
  <c r="AT48" i="39"/>
  <c r="AI44" i="39"/>
  <c r="AK36" i="39"/>
  <c r="AM28" i="39"/>
  <c r="AQ53" i="39"/>
  <c r="AM33" i="39"/>
  <c r="AM57" i="39"/>
  <c r="AQ45" i="39"/>
  <c r="BB22" i="39"/>
  <c r="AM30" i="39"/>
  <c r="AM29" i="39"/>
  <c r="H19" i="39"/>
  <c r="AK17" i="39"/>
  <c r="G19" i="39" s="1"/>
  <c r="AQ59" i="39"/>
  <c r="G15" i="39"/>
  <c r="AO23" i="39"/>
  <c r="K30" i="39" s="1"/>
  <c r="AM32" i="39"/>
  <c r="AI20" i="39"/>
  <c r="E24" i="39" s="1"/>
  <c r="AI14" i="39"/>
  <c r="L20" i="39"/>
  <c r="AO18" i="39"/>
  <c r="K20" i="39" s="1"/>
  <c r="AV15" i="39"/>
  <c r="AK16" i="39"/>
  <c r="AM22" i="39"/>
  <c r="AV18" i="39"/>
  <c r="M17" i="39"/>
  <c r="AM63" i="39"/>
  <c r="AX47" i="39"/>
  <c r="AM47" i="39"/>
  <c r="AM54" i="39"/>
  <c r="AI61" i="39"/>
  <c r="AQ55" i="39"/>
  <c r="AT58" i="39"/>
  <c r="AI58" i="39"/>
  <c r="AO52" i="39"/>
  <c r="AM44" i="39"/>
  <c r="AQ49" i="39"/>
  <c r="BA49" i="39" s="1"/>
  <c r="BB49" i="39"/>
  <c r="AK42" i="39"/>
  <c r="AM36" i="39"/>
  <c r="E28" i="39"/>
  <c r="AI53" i="39"/>
  <c r="AS53" i="39" s="1"/>
  <c r="AT53" i="39"/>
  <c r="AO33" i="39"/>
  <c r="AI57" i="39"/>
  <c r="AM45" i="39"/>
  <c r="AK28" i="39"/>
  <c r="AO29" i="39"/>
  <c r="AO15" i="39"/>
  <c r="N37" i="39"/>
  <c r="AX67" i="39"/>
  <c r="AM67" i="39"/>
  <c r="AZ46" i="39"/>
  <c r="AO46" i="39"/>
  <c r="AY46" i="39" s="1"/>
  <c r="AM21" i="39"/>
  <c r="I25" i="39" s="1"/>
  <c r="J25" i="39"/>
  <c r="AK14" i="39"/>
  <c r="AO32" i="39"/>
  <c r="G36" i="39"/>
  <c r="AO63" i="39"/>
  <c r="AY63" i="39" s="1"/>
  <c r="AZ63" i="39"/>
  <c r="AM69" i="39"/>
  <c r="AW69" i="39" s="1"/>
  <c r="AX69" i="39"/>
  <c r="AK61" i="39"/>
  <c r="AV58" i="39"/>
  <c r="AK58" i="39"/>
  <c r="AU58" i="39" s="1"/>
  <c r="AQ52" i="39"/>
  <c r="AX40" i="39"/>
  <c r="AM41" i="39"/>
  <c r="AZ54" i="39"/>
  <c r="AI42" i="39"/>
  <c r="AK49" i="39"/>
  <c r="AX42" i="39"/>
  <c r="AM42" i="39"/>
  <c r="AT40" i="39"/>
  <c r="AI40" i="39"/>
  <c r="AS40" i="39" s="1"/>
  <c r="AM31" i="39"/>
  <c r="AO22" i="39"/>
  <c r="AV53" i="39"/>
  <c r="AK53" i="39"/>
  <c r="AI33" i="39"/>
  <c r="AO57" i="39"/>
  <c r="AI45" i="39"/>
  <c r="N34" i="39"/>
  <c r="AQ27" i="39"/>
  <c r="M34" i="39" s="1"/>
  <c r="BA22" i="39"/>
  <c r="AO11" i="39"/>
  <c r="AI25" i="39"/>
  <c r="AQ46" i="39"/>
  <c r="BA46" i="39" s="1"/>
  <c r="BB46" i="39"/>
  <c r="AO26" i="39"/>
  <c r="N25" i="39"/>
  <c r="AQ21" i="39"/>
  <c r="M25" i="39" s="1"/>
  <c r="L13" i="39"/>
  <c r="AO13" i="39"/>
  <c r="AK43" i="39"/>
  <c r="AU43" i="39" s="1"/>
  <c r="AI32" i="39"/>
  <c r="AM16" i="39"/>
  <c r="I18" i="39" s="1"/>
  <c r="J18" i="39"/>
  <c r="AM13" i="39"/>
  <c r="I13" i="39" s="1"/>
  <c r="J13" i="39"/>
  <c r="H36" i="39"/>
  <c r="AY66" i="38"/>
  <c r="AY34" i="38"/>
  <c r="AS36" i="38"/>
  <c r="AT37" i="38"/>
  <c r="AM67" i="38"/>
  <c r="AZ67" i="38"/>
  <c r="AO68" i="38"/>
  <c r="AY67" i="38" s="1"/>
  <c r="AI56" i="38"/>
  <c r="AI58" i="38"/>
  <c r="AQ51" i="38"/>
  <c r="BA51" i="38" s="1"/>
  <c r="BB51" i="38"/>
  <c r="AX54" i="38"/>
  <c r="AM54" i="38"/>
  <c r="AW54" i="38" s="1"/>
  <c r="AV58" i="38"/>
  <c r="AK59" i="38"/>
  <c r="AU58" i="38" s="1"/>
  <c r="AV57" i="38"/>
  <c r="AK57" i="38"/>
  <c r="AU57" i="38" s="1"/>
  <c r="AQ46" i="38"/>
  <c r="BA46" i="38" s="1"/>
  <c r="BB46" i="38"/>
  <c r="AO30" i="38"/>
  <c r="AK41" i="38"/>
  <c r="AU41" i="38" s="1"/>
  <c r="BB26" i="38"/>
  <c r="AI45" i="38"/>
  <c r="AK43" i="38"/>
  <c r="AM35" i="38"/>
  <c r="H33" i="38"/>
  <c r="AK26" i="38"/>
  <c r="G33" i="38" s="1"/>
  <c r="AO40" i="38"/>
  <c r="AO22" i="38"/>
  <c r="H13" i="38"/>
  <c r="AK13" i="38"/>
  <c r="G13" i="38" s="1"/>
  <c r="AS41" i="38"/>
  <c r="AK15" i="38"/>
  <c r="BA35" i="38"/>
  <c r="AY14" i="38"/>
  <c r="AO21" i="38"/>
  <c r="AY26" i="38"/>
  <c r="AT23" i="38"/>
  <c r="AI24" i="38"/>
  <c r="E29" i="38" s="1"/>
  <c r="AQ16" i="38"/>
  <c r="AT18" i="38"/>
  <c r="AM10" i="38"/>
  <c r="BB34" i="38"/>
  <c r="AQ34" i="38"/>
  <c r="BA34" i="38" s="1"/>
  <c r="AQ68" i="38"/>
  <c r="AQ58" i="38"/>
  <c r="AV50" i="38"/>
  <c r="AK51" i="38"/>
  <c r="AU50" i="38" s="1"/>
  <c r="AQ37" i="38"/>
  <c r="BA36" i="38" s="1"/>
  <c r="AM59" i="38"/>
  <c r="AO46" i="38"/>
  <c r="AY46" i="38" s="1"/>
  <c r="AZ46" i="38"/>
  <c r="AM30" i="38"/>
  <c r="AM41" i="38"/>
  <c r="AO45" i="38"/>
  <c r="AK38" i="38"/>
  <c r="AK32" i="38"/>
  <c r="AS37" i="38"/>
  <c r="AT33" i="38"/>
  <c r="AI33" i="38"/>
  <c r="AS33" i="38" s="1"/>
  <c r="J33" i="38"/>
  <c r="AM26" i="38"/>
  <c r="I33" i="38" s="1"/>
  <c r="AI40" i="38"/>
  <c r="AS40" i="38" s="1"/>
  <c r="AT40" i="38"/>
  <c r="AQ22" i="38"/>
  <c r="M26" i="38" s="1"/>
  <c r="N19" i="38"/>
  <c r="AQ17" i="38"/>
  <c r="M19" i="38" s="1"/>
  <c r="AM11" i="38"/>
  <c r="I10" i="38" s="1"/>
  <c r="AO39" i="38"/>
  <c r="AT27" i="38"/>
  <c r="AI28" i="38"/>
  <c r="AS27" i="38" s="1"/>
  <c r="AQ21" i="38"/>
  <c r="BB35" i="38"/>
  <c r="AI17" i="38"/>
  <c r="J10" i="38"/>
  <c r="AX13" i="38"/>
  <c r="J11" i="38"/>
  <c r="AX14" i="38"/>
  <c r="AM21" i="38"/>
  <c r="G24" i="38"/>
  <c r="AM44" i="38"/>
  <c r="AV23" i="38"/>
  <c r="AK24" i="38"/>
  <c r="AU23" i="38" s="1"/>
  <c r="AI16" i="38"/>
  <c r="F18" i="38"/>
  <c r="AO10" i="38"/>
  <c r="AK56" i="38"/>
  <c r="AZ69" i="38"/>
  <c r="AO69" i="38"/>
  <c r="AY69" i="38" s="1"/>
  <c r="AT68" i="38"/>
  <c r="AI68" i="38"/>
  <c r="AS68" i="38" s="1"/>
  <c r="AO49" i="38"/>
  <c r="AY49" i="38" s="1"/>
  <c r="AZ49" i="38"/>
  <c r="AI55" i="38"/>
  <c r="AV52" i="38"/>
  <c r="AK52" i="38"/>
  <c r="AU52" i="38" s="1"/>
  <c r="AM51" i="38"/>
  <c r="AO59" i="38"/>
  <c r="AI64" i="38"/>
  <c r="AO60" i="38"/>
  <c r="AI46" i="38"/>
  <c r="AS46" i="38" s="1"/>
  <c r="AT46" i="38"/>
  <c r="AK25" i="38"/>
  <c r="BB31" i="38"/>
  <c r="AQ32" i="38"/>
  <c r="BA31" i="38" s="1"/>
  <c r="AQ45" i="38"/>
  <c r="AQ38" i="38"/>
  <c r="AZ31" i="38"/>
  <c r="AO32" i="38"/>
  <c r="AY31" i="38" s="1"/>
  <c r="AT26" i="38"/>
  <c r="AK33" i="38"/>
  <c r="AU33" i="38" s="1"/>
  <c r="AV33" i="38"/>
  <c r="L30" i="38"/>
  <c r="AO25" i="38"/>
  <c r="AQ40" i="38"/>
  <c r="J26" i="38"/>
  <c r="AM22" i="38"/>
  <c r="I26" i="38" s="1"/>
  <c r="AK11" i="38"/>
  <c r="AK39" i="38"/>
  <c r="AO28" i="38"/>
  <c r="AO20" i="38"/>
  <c r="AO18" i="38"/>
  <c r="M30" i="38"/>
  <c r="AO12" i="38"/>
  <c r="K11" i="38" s="1"/>
  <c r="AW14" i="38"/>
  <c r="AK17" i="38"/>
  <c r="G19" i="38" s="1"/>
  <c r="H19" i="38"/>
  <c r="H24" i="38"/>
  <c r="AZ44" i="38"/>
  <c r="AO44" i="38"/>
  <c r="N29" i="38"/>
  <c r="AQ24" i="38"/>
  <c r="M29" i="38" s="1"/>
  <c r="AW13" i="38"/>
  <c r="L29" i="38"/>
  <c r="AO24" i="38"/>
  <c r="K29" i="38" s="1"/>
  <c r="AK16" i="38"/>
  <c r="L13" i="38"/>
  <c r="AO13" i="38"/>
  <c r="K13" i="38" s="1"/>
  <c r="AQ10" i="38"/>
  <c r="AO58" i="38"/>
  <c r="AK67" i="38"/>
  <c r="AO62" i="38"/>
  <c r="AK55" i="38"/>
  <c r="AX52" i="38"/>
  <c r="AM52" i="38"/>
  <c r="AW52" i="38" s="1"/>
  <c r="AO51" i="38"/>
  <c r="AY51" i="38" s="1"/>
  <c r="BB65" i="38"/>
  <c r="AQ65" i="38"/>
  <c r="BA65" i="38" s="1"/>
  <c r="AK64" i="38"/>
  <c r="BB60" i="38"/>
  <c r="AQ60" i="38"/>
  <c r="BA60" i="38" s="1"/>
  <c r="AV46" i="38"/>
  <c r="AK46" i="38"/>
  <c r="AU46" i="38" s="1"/>
  <c r="AM25" i="38"/>
  <c r="N24" i="38"/>
  <c r="AI48" i="38"/>
  <c r="AS47" i="38" s="1"/>
  <c r="AT47" i="38"/>
  <c r="AM38" i="38"/>
  <c r="AM32" i="38"/>
  <c r="AM43" i="38"/>
  <c r="AV36" i="38"/>
  <c r="AK36" i="38"/>
  <c r="AU36" i="38" s="1"/>
  <c r="AX33" i="38"/>
  <c r="AM33" i="38"/>
  <c r="AK40" i="38"/>
  <c r="AI15" i="38"/>
  <c r="AM39" i="38"/>
  <c r="BB27" i="38"/>
  <c r="AQ28" i="38"/>
  <c r="BA27" i="38" s="1"/>
  <c r="AQ20" i="38"/>
  <c r="AQ18" i="38"/>
  <c r="M20" i="38" s="1"/>
  <c r="N20" i="38"/>
  <c r="N30" i="38"/>
  <c r="J19" i="38"/>
  <c r="AM17" i="38"/>
  <c r="I19" i="38" s="1"/>
  <c r="H21" i="38"/>
  <c r="AQ44" i="38"/>
  <c r="AM24" i="38"/>
  <c r="AX15" i="38"/>
  <c r="AM16" i="38"/>
  <c r="AT29" i="38"/>
  <c r="AI30" i="38"/>
  <c r="E37" i="38" s="1"/>
  <c r="AZ33" i="38"/>
  <c r="AO33" i="38"/>
  <c r="AY33" i="38" s="1"/>
  <c r="AK61" i="38"/>
  <c r="AO61" i="38"/>
  <c r="AQ67" i="38"/>
  <c r="BB61" i="38"/>
  <c r="AQ62" i="38"/>
  <c r="AM49" i="38"/>
  <c r="AX49" i="38"/>
  <c r="AI63" i="38"/>
  <c r="AT52" i="38"/>
  <c r="AI52" i="38"/>
  <c r="AS52" i="38" s="1"/>
  <c r="AZ54" i="38"/>
  <c r="AO54" i="38"/>
  <c r="AM65" i="38"/>
  <c r="AX65" i="38"/>
  <c r="AM64" i="38"/>
  <c r="AK60" i="38"/>
  <c r="BB57" i="38"/>
  <c r="AQ57" i="38"/>
  <c r="AM37" i="38"/>
  <c r="AM46" i="38"/>
  <c r="AO29" i="38"/>
  <c r="K36" i="38" s="1"/>
  <c r="L36" i="38"/>
  <c r="AK48" i="38"/>
  <c r="AU47" i="38" s="1"/>
  <c r="AV47" i="38"/>
  <c r="AO38" i="38"/>
  <c r="AZ42" i="38"/>
  <c r="AO43" i="38"/>
  <c r="AO36" i="38"/>
  <c r="AI31" i="38"/>
  <c r="F24" i="38"/>
  <c r="BA30" i="38"/>
  <c r="AI14" i="38"/>
  <c r="AI39" i="38"/>
  <c r="AK28" i="38"/>
  <c r="AM20" i="38"/>
  <c r="K14" i="38"/>
  <c r="AM18" i="38"/>
  <c r="BA25" i="38"/>
  <c r="AI12" i="38"/>
  <c r="AS11" i="38" s="1"/>
  <c r="AK44" i="38"/>
  <c r="AV19" i="38"/>
  <c r="AS22" i="38"/>
  <c r="AQ19" i="38"/>
  <c r="AM42" i="38"/>
  <c r="AT50" i="38"/>
  <c r="AI50" i="38"/>
  <c r="AS50" i="38" s="1"/>
  <c r="AO53" i="38"/>
  <c r="AQ69" i="38"/>
  <c r="BA69" i="38" s="1"/>
  <c r="BB69" i="38"/>
  <c r="AI62" i="38"/>
  <c r="AM56" i="38"/>
  <c r="AI49" i="38"/>
  <c r="AK63" i="38"/>
  <c r="BB54" i="38"/>
  <c r="AQ54" i="38"/>
  <c r="BA54" i="38" s="1"/>
  <c r="AO65" i="38"/>
  <c r="AY65" i="38" s="1"/>
  <c r="AZ65" i="38"/>
  <c r="AO64" i="38"/>
  <c r="AX60" i="38"/>
  <c r="AM60" i="38"/>
  <c r="AW60" i="38" s="1"/>
  <c r="AM57" i="38"/>
  <c r="AW57" i="38" s="1"/>
  <c r="AX57" i="38"/>
  <c r="N36" i="38"/>
  <c r="AQ29" i="38"/>
  <c r="M36" i="38" s="1"/>
  <c r="H34" i="38"/>
  <c r="AK27" i="38"/>
  <c r="G34" i="38" s="1"/>
  <c r="AM48" i="38"/>
  <c r="AQ43" i="38"/>
  <c r="AM36" i="38"/>
  <c r="AK31" i="38"/>
  <c r="F10" i="38"/>
  <c r="BB30" i="38"/>
  <c r="AQ14" i="38"/>
  <c r="AQ39" i="38"/>
  <c r="AM28" i="38"/>
  <c r="AK18" i="38"/>
  <c r="AQ12" i="38"/>
  <c r="N28" i="38"/>
  <c r="BB25" i="38"/>
  <c r="AM12" i="38"/>
  <c r="I11" i="38" s="1"/>
  <c r="AI44" i="38"/>
  <c r="AT22" i="38"/>
  <c r="AK10" i="38"/>
  <c r="AI10" i="38"/>
  <c r="AV66" i="38"/>
  <c r="AK66" i="38"/>
  <c r="AI67" i="38"/>
  <c r="AV68" i="38"/>
  <c r="AK68" i="38"/>
  <c r="AU68" i="38" s="1"/>
  <c r="AK62" i="38"/>
  <c r="AO56" i="38"/>
  <c r="AV49" i="38"/>
  <c r="AK49" i="38"/>
  <c r="AU49" i="38" s="1"/>
  <c r="AO63" i="38"/>
  <c r="AT54" i="38"/>
  <c r="AI54" i="38"/>
  <c r="AT65" i="38"/>
  <c r="AI65" i="38"/>
  <c r="AS65" i="38" s="1"/>
  <c r="AI59" i="38"/>
  <c r="AQ64" i="38"/>
  <c r="AT60" i="38"/>
  <c r="AI60" i="38"/>
  <c r="AS60" i="38" s="1"/>
  <c r="AO57" i="38"/>
  <c r="AY57" i="38" s="1"/>
  <c r="AO41" i="38"/>
  <c r="AY41" i="38" s="1"/>
  <c r="AZ41" i="38"/>
  <c r="J34" i="38"/>
  <c r="AM27" i="38"/>
  <c r="I34" i="38" s="1"/>
  <c r="AK45" i="38"/>
  <c r="AO48" i="38"/>
  <c r="AT36" i="38"/>
  <c r="AK29" i="38"/>
  <c r="AI43" i="38"/>
  <c r="AT35" i="38"/>
  <c r="AI35" i="38"/>
  <c r="AS35" i="38" s="1"/>
  <c r="AM31" i="38"/>
  <c r="AK14" i="38"/>
  <c r="AO17" i="38"/>
  <c r="K19" i="38" s="1"/>
  <c r="L19" i="38"/>
  <c r="L8" i="38"/>
  <c r="AI21" i="38"/>
  <c r="E23" i="38" s="1"/>
  <c r="F23" i="38"/>
  <c r="AK12" i="38"/>
  <c r="BA33" i="38"/>
  <c r="F30" i="38"/>
  <c r="AI25" i="38"/>
  <c r="E30" i="38" s="1"/>
  <c r="AM47" i="38"/>
  <c r="AU22" i="38"/>
  <c r="AX68" i="38"/>
  <c r="AM68" i="38"/>
  <c r="AW68" i="38" s="1"/>
  <c r="AM62" i="38"/>
  <c r="BB55" i="38"/>
  <c r="AQ56" i="38"/>
  <c r="AQ63" i="38"/>
  <c r="AK54" i="38"/>
  <c r="AK65" i="38"/>
  <c r="AQ59" i="38"/>
  <c r="AI57" i="38"/>
  <c r="AT57" i="38"/>
  <c r="AK30" i="38"/>
  <c r="BB41" i="38"/>
  <c r="AQ41" i="38"/>
  <c r="BA41" i="38" s="1"/>
  <c r="BA26" i="38"/>
  <c r="AM45" i="38"/>
  <c r="AQ48" i="38"/>
  <c r="BB47" i="38"/>
  <c r="AM29" i="38"/>
  <c r="AK35" i="38"/>
  <c r="AM40" i="38"/>
  <c r="AI20" i="38"/>
  <c r="AS19" i="38" s="1"/>
  <c r="N13" i="38"/>
  <c r="AQ13" i="38"/>
  <c r="M13" i="38" s="1"/>
  <c r="AQ15" i="38"/>
  <c r="E18" i="38"/>
  <c r="AK21" i="38"/>
  <c r="G23" i="38" s="1"/>
  <c r="AV20" i="38"/>
  <c r="F37" i="38"/>
  <c r="AO16" i="38"/>
  <c r="AS18" i="38"/>
  <c r="AO23" i="38"/>
  <c r="BB49" i="38"/>
  <c r="AQ49" i="38"/>
  <c r="BA49" i="38" s="1"/>
  <c r="AV22" i="38"/>
  <c r="AK65" i="37"/>
  <c r="AO68" i="37"/>
  <c r="AK46" i="37"/>
  <c r="AU45" i="37" s="1"/>
  <c r="AV45" i="37"/>
  <c r="AO50" i="37"/>
  <c r="AY50" i="37" s="1"/>
  <c r="AQ45" i="37"/>
  <c r="AQ54" i="37"/>
  <c r="AQ66" i="37"/>
  <c r="BA66" i="37" s="1"/>
  <c r="BB66" i="37"/>
  <c r="AM55" i="37"/>
  <c r="AK62" i="37"/>
  <c r="AQ52" i="37"/>
  <c r="AI56" i="37"/>
  <c r="AO58" i="37"/>
  <c r="AY58" i="37" s="1"/>
  <c r="AZ58" i="37"/>
  <c r="AQ35" i="37"/>
  <c r="H34" i="37"/>
  <c r="AK27" i="37"/>
  <c r="G34" i="37" s="1"/>
  <c r="AO31" i="37"/>
  <c r="AI41" i="37"/>
  <c r="AM12" i="37"/>
  <c r="AZ45" i="37"/>
  <c r="AK36" i="37"/>
  <c r="AK20" i="37"/>
  <c r="AM32" i="37"/>
  <c r="AI22" i="37"/>
  <c r="AI18" i="37"/>
  <c r="AS17" i="37" s="1"/>
  <c r="AO43" i="37"/>
  <c r="H20" i="37"/>
  <c r="AK18" i="37"/>
  <c r="G20" i="37" s="1"/>
  <c r="AM15" i="37"/>
  <c r="AK30" i="37"/>
  <c r="AM29" i="37"/>
  <c r="AI23" i="37"/>
  <c r="AX59" i="37"/>
  <c r="AM60" i="37"/>
  <c r="AW59" i="37" s="1"/>
  <c r="AQ68" i="37"/>
  <c r="AI53" i="37"/>
  <c r="AT69" i="37"/>
  <c r="AI69" i="37"/>
  <c r="AS69" i="37" s="1"/>
  <c r="AK54" i="37"/>
  <c r="AI66" i="37"/>
  <c r="AO55" i="37"/>
  <c r="AY54" i="37" s="1"/>
  <c r="AK44" i="37"/>
  <c r="AV56" i="37"/>
  <c r="AK56" i="37"/>
  <c r="AU56" i="37" s="1"/>
  <c r="AK49" i="37"/>
  <c r="AO35" i="37"/>
  <c r="AM37" i="37"/>
  <c r="AW37" i="37" s="1"/>
  <c r="AX37" i="37"/>
  <c r="AI33" i="37"/>
  <c r="J34" i="37"/>
  <c r="AM27" i="37"/>
  <c r="I34" i="37" s="1"/>
  <c r="AI31" i="37"/>
  <c r="AM34" i="37"/>
  <c r="AW34" i="37" s="1"/>
  <c r="AX34" i="37"/>
  <c r="AZ53" i="37"/>
  <c r="AO53" i="37"/>
  <c r="AY53" i="37" s="1"/>
  <c r="E29" i="37"/>
  <c r="H19" i="37"/>
  <c r="AK17" i="37"/>
  <c r="G19" i="37" s="1"/>
  <c r="AK39" i="37"/>
  <c r="AQ36" i="37"/>
  <c r="AM20" i="37"/>
  <c r="AO32" i="37"/>
  <c r="AK22" i="37"/>
  <c r="AO12" i="37"/>
  <c r="AI42" i="37"/>
  <c r="J20" i="37"/>
  <c r="AM18" i="37"/>
  <c r="I20" i="37" s="1"/>
  <c r="AM30" i="37"/>
  <c r="AO29" i="37"/>
  <c r="H28" i="37"/>
  <c r="AK23" i="37"/>
  <c r="G28" i="37" s="1"/>
  <c r="J13" i="37"/>
  <c r="AM13" i="37"/>
  <c r="I13" i="37" s="1"/>
  <c r="AI67" i="37"/>
  <c r="AO60" i="37"/>
  <c r="AO65" i="37"/>
  <c r="AK53" i="37"/>
  <c r="AK47" i="37"/>
  <c r="AV69" i="37"/>
  <c r="AK69" i="37"/>
  <c r="AU69" i="37" s="1"/>
  <c r="AI40" i="37"/>
  <c r="AV66" i="37"/>
  <c r="AK66" i="37"/>
  <c r="AU66" i="37" s="1"/>
  <c r="AQ55" i="37"/>
  <c r="AM44" i="37"/>
  <c r="AO56" i="37"/>
  <c r="AM49" i="37"/>
  <c r="AO33" i="37"/>
  <c r="AO37" i="37"/>
  <c r="AK33" i="37"/>
  <c r="AO27" i="37"/>
  <c r="K34" i="37" s="1"/>
  <c r="L34" i="37"/>
  <c r="AK31" i="37"/>
  <c r="AQ31" i="37"/>
  <c r="AO34" i="37"/>
  <c r="AI60" i="37"/>
  <c r="J19" i="37"/>
  <c r="AM17" i="37"/>
  <c r="I19" i="37" s="1"/>
  <c r="AI39" i="37"/>
  <c r="AO20" i="37"/>
  <c r="AK32" i="37"/>
  <c r="AM22" i="37"/>
  <c r="AO15" i="37"/>
  <c r="AI11" i="37"/>
  <c r="AO42" i="37"/>
  <c r="L20" i="37"/>
  <c r="AO18" i="37"/>
  <c r="K20" i="37" s="1"/>
  <c r="F9" i="37"/>
  <c r="AO30" i="37"/>
  <c r="F30" i="37"/>
  <c r="AI25" i="37"/>
  <c r="AQ14" i="37"/>
  <c r="M14" i="37" s="1"/>
  <c r="N14" i="37"/>
  <c r="AQ29" i="37"/>
  <c r="BB28" i="37"/>
  <c r="N28" i="37"/>
  <c r="AQ23" i="37"/>
  <c r="M28" i="37" s="1"/>
  <c r="L13" i="37"/>
  <c r="AO13" i="37"/>
  <c r="K13" i="37" s="1"/>
  <c r="AI59" i="37"/>
  <c r="AQ60" i="37"/>
  <c r="AQ65" i="37"/>
  <c r="AM67" i="37"/>
  <c r="AM53" i="37"/>
  <c r="AZ69" i="37"/>
  <c r="AO69" i="37"/>
  <c r="AY69" i="37" s="1"/>
  <c r="AM47" i="37"/>
  <c r="AX69" i="37"/>
  <c r="AM69" i="37"/>
  <c r="AW69" i="37" s="1"/>
  <c r="AM48" i="37"/>
  <c r="AO40" i="37"/>
  <c r="AM66" i="37"/>
  <c r="AQ44" i="37"/>
  <c r="AI62" i="37"/>
  <c r="AO44" i="37"/>
  <c r="AY44" i="37" s="1"/>
  <c r="AZ44" i="37"/>
  <c r="AO49" i="37"/>
  <c r="AI37" i="37"/>
  <c r="AQ33" i="37"/>
  <c r="AI34" i="37"/>
  <c r="AO38" i="37"/>
  <c r="AI28" i="37"/>
  <c r="AO17" i="37"/>
  <c r="K19" i="37" s="1"/>
  <c r="L19" i="37"/>
  <c r="AM21" i="37"/>
  <c r="AX39" i="37"/>
  <c r="AM39" i="37"/>
  <c r="AW39" i="37" s="1"/>
  <c r="AQ20" i="37"/>
  <c r="AQ10" i="37"/>
  <c r="AI32" i="37"/>
  <c r="AO22" i="37"/>
  <c r="AI63" i="37"/>
  <c r="AQ42" i="37"/>
  <c r="BB42" i="37"/>
  <c r="N20" i="37"/>
  <c r="AQ18" i="37"/>
  <c r="M20" i="37" s="1"/>
  <c r="AI30" i="37"/>
  <c r="AM25" i="37"/>
  <c r="AI29" i="37"/>
  <c r="AM23" i="37"/>
  <c r="AQ13" i="37"/>
  <c r="M13" i="37" s="1"/>
  <c r="N13" i="37"/>
  <c r="AI51" i="37"/>
  <c r="AO57" i="37"/>
  <c r="AT65" i="37"/>
  <c r="AI65" i="37"/>
  <c r="AI64" i="37"/>
  <c r="AQ53" i="37"/>
  <c r="BA53" i="37" s="1"/>
  <c r="AI61" i="37"/>
  <c r="AO47" i="37"/>
  <c r="AY46" i="37" s="1"/>
  <c r="BB69" i="37"/>
  <c r="AQ69" i="37"/>
  <c r="BA69" i="37" s="1"/>
  <c r="AI48" i="37"/>
  <c r="AO66" i="37"/>
  <c r="AI52" i="37"/>
  <c r="AM56" i="37"/>
  <c r="AQ58" i="37"/>
  <c r="BB49" i="37"/>
  <c r="AQ49" i="37"/>
  <c r="BA49" i="37" s="1"/>
  <c r="AQ27" i="37"/>
  <c r="M34" i="37" s="1"/>
  <c r="AV37" i="37"/>
  <c r="AK37" i="37"/>
  <c r="AU37" i="37" s="1"/>
  <c r="BB51" i="37"/>
  <c r="AV40" i="37"/>
  <c r="AK41" i="37"/>
  <c r="AK34" i="37"/>
  <c r="AM57" i="37"/>
  <c r="AK26" i="37"/>
  <c r="AK14" i="37"/>
  <c r="N23" i="37"/>
  <c r="AQ21" i="37"/>
  <c r="AK28" i="37"/>
  <c r="AO39" i="37"/>
  <c r="AQ32" i="37"/>
  <c r="AK24" i="37"/>
  <c r="AK19" i="37"/>
  <c r="AO11" i="37"/>
  <c r="AM11" i="37"/>
  <c r="AK63" i="37"/>
  <c r="AV42" i="37"/>
  <c r="AK42" i="37"/>
  <c r="AM10" i="37"/>
  <c r="AQ30" i="37"/>
  <c r="AO25" i="37"/>
  <c r="AQ12" i="37"/>
  <c r="BA11" i="37" s="1"/>
  <c r="BB11" i="37"/>
  <c r="AO14" i="37"/>
  <c r="AO23" i="37"/>
  <c r="AK21" i="37"/>
  <c r="AI68" i="37"/>
  <c r="AQ57" i="37"/>
  <c r="AK64" i="37"/>
  <c r="AI50" i="37"/>
  <c r="AV61" i="37"/>
  <c r="AK61" i="37"/>
  <c r="BB47" i="37"/>
  <c r="AQ47" i="37"/>
  <c r="BA47" i="37" s="1"/>
  <c r="AV48" i="37"/>
  <c r="AK48" i="37"/>
  <c r="AI38" i="37"/>
  <c r="AI44" i="37"/>
  <c r="AM62" i="37"/>
  <c r="AK52" i="37"/>
  <c r="AI58" i="37"/>
  <c r="AI49" i="37"/>
  <c r="BB37" i="37"/>
  <c r="AQ37" i="37"/>
  <c r="BA37" i="37" s="1"/>
  <c r="AM41" i="37"/>
  <c r="AQ34" i="37"/>
  <c r="BB34" i="37"/>
  <c r="AQ64" i="37"/>
  <c r="J33" i="37"/>
  <c r="AM26" i="37"/>
  <c r="I33" i="37" s="1"/>
  <c r="AK12" i="37"/>
  <c r="AO21" i="37"/>
  <c r="AM28" i="37"/>
  <c r="AM36" i="37"/>
  <c r="N29" i="37"/>
  <c r="AQ24" i="37"/>
  <c r="AM19" i="37"/>
  <c r="AX63" i="37"/>
  <c r="AM63" i="37"/>
  <c r="AW63" i="37" s="1"/>
  <c r="AM42" i="37"/>
  <c r="AW42" i="37" s="1"/>
  <c r="AK11" i="37"/>
  <c r="AI10" i="37"/>
  <c r="E9" i="37" s="1"/>
  <c r="AK16" i="37"/>
  <c r="N8" i="37"/>
  <c r="H13" i="37"/>
  <c r="AK13" i="37"/>
  <c r="G13" i="37" s="1"/>
  <c r="BA67" i="37"/>
  <c r="AI57" i="37"/>
  <c r="AV59" i="37"/>
  <c r="AO64" i="37"/>
  <c r="AY64" i="37" s="1"/>
  <c r="AK50" i="37"/>
  <c r="AM61" i="37"/>
  <c r="AT45" i="37"/>
  <c r="AI45" i="37"/>
  <c r="AS45" i="37" s="1"/>
  <c r="AI54" i="37"/>
  <c r="AO48" i="37"/>
  <c r="AZ48" i="37"/>
  <c r="AI55" i="37"/>
  <c r="AS55" i="37" s="1"/>
  <c r="AO62" i="37"/>
  <c r="AM52" i="37"/>
  <c r="AV58" i="37"/>
  <c r="AK58" i="37"/>
  <c r="AU58" i="37" s="1"/>
  <c r="AI35" i="37"/>
  <c r="AO41" i="37"/>
  <c r="AK51" i="37"/>
  <c r="AO26" i="37"/>
  <c r="K33" i="37" s="1"/>
  <c r="L33" i="37"/>
  <c r="AI20" i="37"/>
  <c r="AO28" i="37"/>
  <c r="AO36" i="37"/>
  <c r="AT26" i="37"/>
  <c r="F29" i="37"/>
  <c r="AM24" i="37"/>
  <c r="AO19" i="37"/>
  <c r="AO63" i="37"/>
  <c r="AI15" i="37"/>
  <c r="AM16" i="37"/>
  <c r="AI13" i="37"/>
  <c r="E13" i="37" s="1"/>
  <c r="BB67" i="37"/>
  <c r="AX68" i="37"/>
  <c r="AM68" i="37"/>
  <c r="AQ46" i="37"/>
  <c r="AO61" i="37"/>
  <c r="AX50" i="37"/>
  <c r="AM50" i="37"/>
  <c r="AW50" i="37" s="1"/>
  <c r="AQ61" i="37"/>
  <c r="AX45" i="37"/>
  <c r="AM45" i="37"/>
  <c r="AW45" i="37" s="1"/>
  <c r="AM54" i="37"/>
  <c r="AX54" i="37"/>
  <c r="AV55" i="37"/>
  <c r="AK55" i="37"/>
  <c r="AQ62" i="37"/>
  <c r="AO52" i="37"/>
  <c r="AQ56" i="37"/>
  <c r="AX58" i="37"/>
  <c r="AM58" i="37"/>
  <c r="AW58" i="37" s="1"/>
  <c r="AV35" i="37"/>
  <c r="AK35" i="37"/>
  <c r="AU35" i="37" s="1"/>
  <c r="AX64" i="37"/>
  <c r="AM31" i="37"/>
  <c r="AQ41" i="37"/>
  <c r="AW33" i="37"/>
  <c r="F25" i="37"/>
  <c r="AI21" i="37"/>
  <c r="E25" i="37" s="1"/>
  <c r="AQ59" i="37"/>
  <c r="AI36" i="37"/>
  <c r="AM14" i="37"/>
  <c r="AO24" i="37"/>
  <c r="AQ19" i="37"/>
  <c r="AO10" i="37"/>
  <c r="F16" i="37"/>
  <c r="AI16" i="37"/>
  <c r="E16" i="37" s="1"/>
  <c r="AQ63" i="37"/>
  <c r="AK15" i="37"/>
  <c r="AQ16" i="37"/>
  <c r="M16" i="37" s="1"/>
  <c r="AK10" i="37"/>
  <c r="AK29" i="37"/>
  <c r="AO16" i="37"/>
  <c r="BB25" i="37"/>
  <c r="AW48" i="37" l="1"/>
  <c r="AS15" i="39"/>
  <c r="BA59" i="39"/>
  <c r="AY54" i="38"/>
  <c r="AW47" i="39"/>
  <c r="AS42" i="37"/>
  <c r="AW48" i="39"/>
  <c r="E23" i="39"/>
  <c r="E24" i="38"/>
  <c r="K30" i="38"/>
  <c r="M23" i="37"/>
  <c r="G24" i="39"/>
  <c r="G30" i="39"/>
  <c r="AY41" i="37"/>
  <c r="BA50" i="38"/>
  <c r="AS23" i="38"/>
  <c r="AU53" i="39"/>
  <c r="AW67" i="39"/>
  <c r="M29" i="37"/>
  <c r="M31" i="37"/>
  <c r="AU52" i="37"/>
  <c r="AW49" i="38"/>
  <c r="AW33" i="38"/>
  <c r="AS45" i="39"/>
  <c r="AW57" i="39"/>
  <c r="AY36" i="37"/>
  <c r="AY66" i="37"/>
  <c r="BA65" i="37"/>
  <c r="AW54" i="39"/>
  <c r="AU29" i="39"/>
  <c r="I27" i="39"/>
  <c r="I26" i="39"/>
  <c r="I9" i="39"/>
  <c r="I11" i="39"/>
  <c r="AV25" i="37"/>
  <c r="H33" i="37"/>
  <c r="K27" i="37"/>
  <c r="K26" i="37"/>
  <c r="E27" i="37"/>
  <c r="E26" i="37"/>
  <c r="AV45" i="38"/>
  <c r="AY25" i="39"/>
  <c r="K33" i="39"/>
  <c r="AX36" i="39"/>
  <c r="J27" i="39"/>
  <c r="J26" i="39"/>
  <c r="I27" i="37"/>
  <c r="I26" i="37"/>
  <c r="G27" i="37"/>
  <c r="G26" i="37"/>
  <c r="AZ50" i="37"/>
  <c r="N27" i="38"/>
  <c r="N26" i="38"/>
  <c r="AU15" i="39"/>
  <c r="G18" i="39"/>
  <c r="AS11" i="39"/>
  <c r="E11" i="39"/>
  <c r="J27" i="37"/>
  <c r="J26" i="37"/>
  <c r="H27" i="37"/>
  <c r="H26" i="37"/>
  <c r="E32" i="38"/>
  <c r="K27" i="38"/>
  <c r="K26" i="38"/>
  <c r="AV43" i="39"/>
  <c r="K27" i="39"/>
  <c r="K26" i="39"/>
  <c r="AV36" i="39"/>
  <c r="BB56" i="39"/>
  <c r="AZ25" i="39"/>
  <c r="L33" i="39"/>
  <c r="E17" i="38"/>
  <c r="E19" i="38"/>
  <c r="L27" i="38"/>
  <c r="L26" i="38"/>
  <c r="L27" i="39"/>
  <c r="L26" i="39"/>
  <c r="AX40" i="38"/>
  <c r="F17" i="38"/>
  <c r="F19" i="38"/>
  <c r="K17" i="39"/>
  <c r="K19" i="39"/>
  <c r="AU25" i="37"/>
  <c r="G33" i="37"/>
  <c r="AV40" i="38"/>
  <c r="AV11" i="39"/>
  <c r="H11" i="39"/>
  <c r="L17" i="39"/>
  <c r="L19" i="39"/>
  <c r="F32" i="38"/>
  <c r="BA16" i="39"/>
  <c r="M19" i="39"/>
  <c r="L27" i="37"/>
  <c r="L26" i="37"/>
  <c r="F27" i="37"/>
  <c r="F26" i="37"/>
  <c r="AU45" i="38"/>
  <c r="AZ11" i="38"/>
  <c r="L11" i="38"/>
  <c r="L18" i="38"/>
  <c r="L20" i="38"/>
  <c r="H10" i="39"/>
  <c r="H13" i="39"/>
  <c r="BA48" i="37"/>
  <c r="BA64" i="37"/>
  <c r="AU42" i="37"/>
  <c r="BA42" i="37"/>
  <c r="AS54" i="38"/>
  <c r="I24" i="38"/>
  <c r="I27" i="38"/>
  <c r="AS58" i="39"/>
  <c r="BB59" i="39"/>
  <c r="AS59" i="39"/>
  <c r="AU55" i="37"/>
  <c r="BB26" i="37"/>
  <c r="N34" i="37"/>
  <c r="E18" i="37"/>
  <c r="E20" i="37"/>
  <c r="AS57" i="38"/>
  <c r="H18" i="38"/>
  <c r="H20" i="38"/>
  <c r="I18" i="38"/>
  <c r="I20" i="38"/>
  <c r="AW65" i="38"/>
  <c r="J24" i="38"/>
  <c r="J27" i="38"/>
  <c r="M24" i="38"/>
  <c r="M27" i="38"/>
  <c r="AV42" i="38"/>
  <c r="AW66" i="38"/>
  <c r="AY12" i="39"/>
  <c r="K13" i="39"/>
  <c r="I14" i="39"/>
  <c r="AW11" i="39"/>
  <c r="AT38" i="39"/>
  <c r="AW38" i="37"/>
  <c r="AT12" i="37"/>
  <c r="F13" i="37"/>
  <c r="AX42" i="37"/>
  <c r="BA43" i="37"/>
  <c r="F18" i="37"/>
  <c r="F20" i="37"/>
  <c r="G18" i="38"/>
  <c r="G20" i="38"/>
  <c r="J18" i="38"/>
  <c r="J20" i="38"/>
  <c r="K18" i="38"/>
  <c r="K20" i="38"/>
  <c r="AS26" i="38"/>
  <c r="AV41" i="38"/>
  <c r="AW50" i="39"/>
  <c r="H18" i="39"/>
  <c r="H20" i="39"/>
  <c r="AY64" i="39"/>
  <c r="AX54" i="39"/>
  <c r="AS43" i="38"/>
  <c r="BA34" i="37"/>
  <c r="AU68" i="37"/>
  <c r="AT36" i="37"/>
  <c r="BA56" i="37"/>
  <c r="AY61" i="37"/>
  <c r="AX33" i="37"/>
  <c r="AZ66" i="37"/>
  <c r="AT39" i="38"/>
  <c r="BA59" i="37"/>
  <c r="AV64" i="37"/>
  <c r="AU53" i="37"/>
  <c r="BB39" i="38"/>
  <c r="AV61" i="39"/>
  <c r="AX36" i="37"/>
  <c r="BB50" i="38"/>
  <c r="AT42" i="37"/>
  <c r="AX47" i="38"/>
  <c r="AW36" i="39"/>
  <c r="AS62" i="39"/>
  <c r="AV68" i="37"/>
  <c r="BB63" i="37"/>
  <c r="AZ67" i="39"/>
  <c r="AS68" i="37"/>
  <c r="AZ57" i="38"/>
  <c r="AT62" i="38"/>
  <c r="BA57" i="38"/>
  <c r="AT45" i="39"/>
  <c r="AX59" i="39"/>
  <c r="AS11" i="37"/>
  <c r="E8" i="37"/>
  <c r="BB65" i="37"/>
  <c r="M35" i="38"/>
  <c r="AY67" i="39"/>
  <c r="AY61" i="39"/>
  <c r="AS42" i="39"/>
  <c r="AW37" i="39"/>
  <c r="BB57" i="37"/>
  <c r="AX66" i="37"/>
  <c r="AS39" i="37"/>
  <c r="AZ55" i="37"/>
  <c r="BA63" i="38"/>
  <c r="AZ63" i="38"/>
  <c r="AU55" i="38"/>
  <c r="BA53" i="39"/>
  <c r="AY64" i="38"/>
  <c r="AV50" i="39"/>
  <c r="AX37" i="39"/>
  <c r="AT52" i="37"/>
  <c r="AW36" i="38"/>
  <c r="AZ39" i="38"/>
  <c r="AX45" i="39"/>
  <c r="AU36" i="39"/>
  <c r="AZ61" i="39"/>
  <c r="AU55" i="39"/>
  <c r="AT24" i="37"/>
  <c r="AV52" i="37"/>
  <c r="AU48" i="37"/>
  <c r="AU64" i="37"/>
  <c r="BA59" i="38"/>
  <c r="BA67" i="38"/>
  <c r="AY57" i="39"/>
  <c r="AS34" i="39"/>
  <c r="AZ42" i="37"/>
  <c r="AX64" i="38"/>
  <c r="AZ39" i="37"/>
  <c r="BA58" i="37"/>
  <c r="AT62" i="37"/>
  <c r="H23" i="38"/>
  <c r="AT57" i="39"/>
  <c r="BA55" i="39"/>
  <c r="AU65" i="39"/>
  <c r="BA68" i="39"/>
  <c r="BA36" i="39"/>
  <c r="AS65" i="39"/>
  <c r="AY39" i="37"/>
  <c r="AY63" i="37"/>
  <c r="AS49" i="37"/>
  <c r="BA44" i="37"/>
  <c r="AY33" i="39"/>
  <c r="AZ55" i="39"/>
  <c r="AU62" i="38"/>
  <c r="BA45" i="38"/>
  <c r="AT33" i="39"/>
  <c r="AU54" i="39"/>
  <c r="AZ33" i="39"/>
  <c r="AW55" i="39"/>
  <c r="AV68" i="39"/>
  <c r="AT68" i="39"/>
  <c r="AV65" i="39"/>
  <c r="AV45" i="39"/>
  <c r="BB68" i="39"/>
  <c r="AT65" i="39"/>
  <c r="BB46" i="37"/>
  <c r="AS57" i="37"/>
  <c r="AU41" i="37"/>
  <c r="AW43" i="38"/>
  <c r="AS55" i="38"/>
  <c r="AW61" i="37"/>
  <c r="AT57" i="37"/>
  <c r="AT61" i="37"/>
  <c r="AZ57" i="37"/>
  <c r="AS59" i="37"/>
  <c r="AZ33" i="37"/>
  <c r="AV65" i="37"/>
  <c r="N35" i="38"/>
  <c r="AX31" i="39"/>
  <c r="AV64" i="39"/>
  <c r="AX55" i="37"/>
  <c r="AS29" i="38"/>
  <c r="AS36" i="37"/>
  <c r="AT49" i="37"/>
  <c r="AY38" i="37"/>
  <c r="AS40" i="37"/>
  <c r="AV53" i="37"/>
  <c r="BA39" i="38"/>
  <c r="AY47" i="39"/>
  <c r="AX33" i="39"/>
  <c r="AT58" i="37"/>
  <c r="AT50" i="37"/>
  <c r="AY56" i="37"/>
  <c r="AT40" i="37"/>
  <c r="AU36" i="37"/>
  <c r="BB33" i="38"/>
  <c r="AZ61" i="38"/>
  <c r="BB56" i="37"/>
  <c r="AW54" i="37"/>
  <c r="AS50" i="37"/>
  <c r="AS52" i="37"/>
  <c r="BB64" i="38"/>
  <c r="AY45" i="38"/>
  <c r="BB53" i="39"/>
  <c r="AT39" i="37"/>
  <c r="F29" i="38"/>
  <c r="AZ61" i="37"/>
  <c r="AZ36" i="37"/>
  <c r="AV51" i="37"/>
  <c r="BB64" i="37"/>
  <c r="AU40" i="37"/>
  <c r="BB36" i="37"/>
  <c r="AV36" i="37"/>
  <c r="AV35" i="38"/>
  <c r="AS67" i="38"/>
  <c r="AZ64" i="38"/>
  <c r="AS49" i="38"/>
  <c r="AT38" i="38"/>
  <c r="AS63" i="38"/>
  <c r="BB67" i="38"/>
  <c r="AT55" i="38"/>
  <c r="AT45" i="38"/>
  <c r="AU64" i="39"/>
  <c r="AX64" i="39"/>
  <c r="AU44" i="39"/>
  <c r="BB59" i="37"/>
  <c r="BA46" i="37"/>
  <c r="AW52" i="37"/>
  <c r="AZ64" i="37"/>
  <c r="AT37" i="37"/>
  <c r="AW67" i="37"/>
  <c r="AS24" i="37"/>
  <c r="E30" i="37"/>
  <c r="AY42" i="37"/>
  <c r="BA52" i="37"/>
  <c r="BB54" i="37"/>
  <c r="BB59" i="38"/>
  <c r="BB63" i="38"/>
  <c r="AS34" i="38"/>
  <c r="AS59" i="38"/>
  <c r="AT49" i="38"/>
  <c r="AW42" i="39"/>
  <c r="AU61" i="39"/>
  <c r="BB55" i="39"/>
  <c r="AX57" i="39"/>
  <c r="BB36" i="39"/>
  <c r="AX38" i="37"/>
  <c r="AS58" i="37"/>
  <c r="AT38" i="37"/>
  <c r="AX65" i="37"/>
  <c r="AS64" i="37"/>
  <c r="AY49" i="37"/>
  <c r="AY34" i="37"/>
  <c r="BA56" i="38"/>
  <c r="AV39" i="38"/>
  <c r="AX44" i="39"/>
  <c r="AW63" i="39"/>
  <c r="AV23" i="39"/>
  <c r="AS68" i="39"/>
  <c r="AY39" i="39"/>
  <c r="BB61" i="37"/>
  <c r="AT64" i="37"/>
  <c r="AV33" i="37"/>
  <c r="BB15" i="37"/>
  <c r="N16" i="37"/>
  <c r="AU63" i="37"/>
  <c r="AX47" i="37"/>
  <c r="BB52" i="39"/>
  <c r="AZ40" i="37"/>
  <c r="BB60" i="37"/>
  <c r="AT55" i="37"/>
  <c r="AX61" i="37"/>
  <c r="AV41" i="37"/>
  <c r="AS61" i="37"/>
  <c r="AY33" i="37"/>
  <c r="AS66" i="37"/>
  <c r="AT32" i="38"/>
  <c r="AW40" i="38"/>
  <c r="AS32" i="38"/>
  <c r="AV63" i="38"/>
  <c r="BB44" i="38"/>
  <c r="AU40" i="38"/>
  <c r="AW45" i="39"/>
  <c r="AU50" i="37"/>
  <c r="BA67" i="39"/>
  <c r="AV51" i="39"/>
  <c r="AS35" i="39"/>
  <c r="G28" i="39"/>
  <c r="AU23" i="39"/>
  <c r="AY37" i="39"/>
  <c r="AZ57" i="39"/>
  <c r="AW31" i="39"/>
  <c r="BA52" i="39"/>
  <c r="AW33" i="39"/>
  <c r="AU50" i="39"/>
  <c r="AZ39" i="39"/>
  <c r="AV22" i="39"/>
  <c r="AT32" i="39"/>
  <c r="AS32" i="39"/>
  <c r="AZ62" i="39"/>
  <c r="BB44" i="39"/>
  <c r="AU32" i="39"/>
  <c r="AZ47" i="39"/>
  <c r="BA42" i="39"/>
  <c r="AU41" i="39"/>
  <c r="AT39" i="39"/>
  <c r="BA44" i="39"/>
  <c r="AV32" i="39"/>
  <c r="AS57" i="39"/>
  <c r="BB61" i="39"/>
  <c r="AV41" i="39"/>
  <c r="AS52" i="39"/>
  <c r="AT55" i="39"/>
  <c r="AX41" i="39"/>
  <c r="AX62" i="39"/>
  <c r="AS60" i="39"/>
  <c r="AX66" i="39"/>
  <c r="AW65" i="39"/>
  <c r="AT60" i="39"/>
  <c r="AY43" i="39"/>
  <c r="BB31" i="39"/>
  <c r="M32" i="39"/>
  <c r="BA27" i="39"/>
  <c r="AS33" i="39"/>
  <c r="AT42" i="39"/>
  <c r="AT41" i="39"/>
  <c r="AV67" i="39"/>
  <c r="AZ32" i="39"/>
  <c r="AV28" i="39"/>
  <c r="H35" i="39"/>
  <c r="AV27" i="39"/>
  <c r="AU42" i="39"/>
  <c r="AT61" i="39"/>
  <c r="AX63" i="39"/>
  <c r="BA61" i="39"/>
  <c r="AW32" i="39"/>
  <c r="G17" i="39"/>
  <c r="AU17" i="39"/>
  <c r="BB45" i="39"/>
  <c r="AW28" i="39"/>
  <c r="I35" i="39"/>
  <c r="AT49" i="39"/>
  <c r="AX52" i="39"/>
  <c r="AX51" i="39"/>
  <c r="BA54" i="39"/>
  <c r="AT16" i="39"/>
  <c r="F16" i="39"/>
  <c r="AT15" i="39"/>
  <c r="AW34" i="39"/>
  <c r="BB19" i="39"/>
  <c r="BB18" i="39"/>
  <c r="N21" i="39"/>
  <c r="AY44" i="39"/>
  <c r="AT64" i="39"/>
  <c r="AT63" i="39"/>
  <c r="AZ28" i="39"/>
  <c r="AZ27" i="39"/>
  <c r="L35" i="39"/>
  <c r="F32" i="39"/>
  <c r="AT27" i="39"/>
  <c r="AU31" i="39"/>
  <c r="AV44" i="39"/>
  <c r="BA39" i="39"/>
  <c r="BA38" i="39"/>
  <c r="AX55" i="39"/>
  <c r="BB43" i="39"/>
  <c r="AU51" i="39"/>
  <c r="M30" i="39"/>
  <c r="BA25" i="39"/>
  <c r="AT30" i="39"/>
  <c r="F37" i="39"/>
  <c r="AT35" i="39"/>
  <c r="AS13" i="39"/>
  <c r="E10" i="39"/>
  <c r="AV20" i="39"/>
  <c r="H22" i="39"/>
  <c r="M31" i="39"/>
  <c r="BA26" i="39"/>
  <c r="AV57" i="39"/>
  <c r="AZ56" i="39"/>
  <c r="AW68" i="39"/>
  <c r="AY20" i="39"/>
  <c r="K22" i="39"/>
  <c r="AX20" i="39"/>
  <c r="J22" i="39"/>
  <c r="AX19" i="39"/>
  <c r="AV10" i="39"/>
  <c r="H7" i="39"/>
  <c r="BA41" i="39"/>
  <c r="AZ31" i="39"/>
  <c r="AU56" i="39"/>
  <c r="AX38" i="39"/>
  <c r="AV52" i="39"/>
  <c r="AX13" i="39"/>
  <c r="AX12" i="39"/>
  <c r="J10" i="39"/>
  <c r="AY13" i="39"/>
  <c r="K10" i="39"/>
  <c r="N32" i="39"/>
  <c r="BB27" i="39"/>
  <c r="BB67" i="39"/>
  <c r="AV14" i="39"/>
  <c r="AV13" i="39"/>
  <c r="H14" i="39"/>
  <c r="G35" i="39"/>
  <c r="AU28" i="39"/>
  <c r="AU27" i="39"/>
  <c r="AV42" i="39"/>
  <c r="AY52" i="39"/>
  <c r="AY51" i="39"/>
  <c r="AS61" i="39"/>
  <c r="K18" i="39"/>
  <c r="AY18" i="39"/>
  <c r="AY17" i="39"/>
  <c r="AZ49" i="39"/>
  <c r="H17" i="39"/>
  <c r="AV17" i="39"/>
  <c r="BA45" i="39"/>
  <c r="J35" i="39"/>
  <c r="AX28" i="39"/>
  <c r="AS49" i="39"/>
  <c r="BB54" i="39"/>
  <c r="AS16" i="39"/>
  <c r="E16" i="39"/>
  <c r="G31" i="39"/>
  <c r="AU25" i="39"/>
  <c r="AU26" i="39"/>
  <c r="AX34" i="39"/>
  <c r="AY55" i="39"/>
  <c r="AW64" i="39"/>
  <c r="BA10" i="39"/>
  <c r="M7" i="39"/>
  <c r="AU45" i="39"/>
  <c r="AV31" i="39"/>
  <c r="BA56" i="39"/>
  <c r="AV62" i="39"/>
  <c r="BA43" i="39"/>
  <c r="AY36" i="39"/>
  <c r="N30" i="39"/>
  <c r="BB25" i="39"/>
  <c r="AS30" i="39"/>
  <c r="E37" i="39"/>
  <c r="AW66" i="39"/>
  <c r="AT13" i="39"/>
  <c r="F10" i="39"/>
  <c r="G22" i="39"/>
  <c r="AU20" i="39"/>
  <c r="N31" i="39"/>
  <c r="BB26" i="39"/>
  <c r="AY38" i="39"/>
  <c r="AZ30" i="39"/>
  <c r="L37" i="39"/>
  <c r="AX68" i="39"/>
  <c r="AZ20" i="39"/>
  <c r="L22" i="39"/>
  <c r="E31" i="39"/>
  <c r="AS26" i="39"/>
  <c r="G7" i="39"/>
  <c r="AU10" i="39"/>
  <c r="AY31" i="39"/>
  <c r="AV56" i="39"/>
  <c r="AT52" i="39"/>
  <c r="AW13" i="39"/>
  <c r="I10" i="39"/>
  <c r="AZ13" i="39"/>
  <c r="L10" i="39"/>
  <c r="AZ12" i="39"/>
  <c r="AS25" i="39"/>
  <c r="E30" i="39"/>
  <c r="AU14" i="39"/>
  <c r="G14" i="39"/>
  <c r="AU13" i="39"/>
  <c r="AZ52" i="39"/>
  <c r="AZ51" i="39"/>
  <c r="AZ18" i="39"/>
  <c r="L18" i="39"/>
  <c r="AZ17" i="39"/>
  <c r="AY23" i="39"/>
  <c r="K28" i="39"/>
  <c r="I36" i="39"/>
  <c r="AW29" i="39"/>
  <c r="BA64" i="39"/>
  <c r="BA63" i="39"/>
  <c r="AX10" i="39"/>
  <c r="J7" i="39"/>
  <c r="AV26" i="39"/>
  <c r="H31" i="39"/>
  <c r="AV25" i="39"/>
  <c r="AS43" i="39"/>
  <c r="N7" i="39"/>
  <c r="BB10" i="39"/>
  <c r="AU30" i="39"/>
  <c r="G37" i="39"/>
  <c r="AU62" i="39"/>
  <c r="AW12" i="39"/>
  <c r="I31" i="39"/>
  <c r="AW26" i="39"/>
  <c r="AX56" i="39"/>
  <c r="BB51" i="39"/>
  <c r="AX17" i="39"/>
  <c r="J17" i="39"/>
  <c r="AS12" i="39"/>
  <c r="E9" i="39"/>
  <c r="AZ38" i="39"/>
  <c r="AY30" i="39"/>
  <c r="K37" i="39"/>
  <c r="BA51" i="39"/>
  <c r="BA14" i="39"/>
  <c r="M14" i="39"/>
  <c r="BA13" i="39"/>
  <c r="AT26" i="39"/>
  <c r="F31" i="39"/>
  <c r="AX16" i="39"/>
  <c r="AX15" i="39"/>
  <c r="J16" i="39"/>
  <c r="BA21" i="39"/>
  <c r="M23" i="39"/>
  <c r="F30" i="39"/>
  <c r="AT25" i="39"/>
  <c r="K24" i="39"/>
  <c r="AY22" i="39"/>
  <c r="AW41" i="39"/>
  <c r="AW40" i="39"/>
  <c r="AX21" i="39"/>
  <c r="J23" i="39"/>
  <c r="AS14" i="39"/>
  <c r="E14" i="39"/>
  <c r="L28" i="39"/>
  <c r="AZ23" i="39"/>
  <c r="J36" i="39"/>
  <c r="AX29" i="39"/>
  <c r="AW62" i="39"/>
  <c r="BB64" i="39"/>
  <c r="BB63" i="39"/>
  <c r="AW10" i="39"/>
  <c r="I7" i="39"/>
  <c r="AY16" i="39"/>
  <c r="K16" i="39"/>
  <c r="BA28" i="39"/>
  <c r="M35" i="39"/>
  <c r="AS24" i="39"/>
  <c r="E29" i="39"/>
  <c r="AT43" i="39"/>
  <c r="AU35" i="39"/>
  <c r="I30" i="39"/>
  <c r="AW25" i="39"/>
  <c r="AV30" i="39"/>
  <c r="H37" i="39"/>
  <c r="AW35" i="39"/>
  <c r="BA48" i="39"/>
  <c r="BA47" i="39"/>
  <c r="AY24" i="39"/>
  <c r="K29" i="39"/>
  <c r="J31" i="39"/>
  <c r="AX26" i="39"/>
  <c r="BB58" i="39"/>
  <c r="AZ37" i="39"/>
  <c r="AW56" i="39"/>
  <c r="AV55" i="39"/>
  <c r="AV54" i="39"/>
  <c r="AW17" i="39"/>
  <c r="I17" i="39"/>
  <c r="AT12" i="39"/>
  <c r="F9" i="39"/>
  <c r="AT11" i="39"/>
  <c r="AW61" i="39"/>
  <c r="AS55" i="39"/>
  <c r="BB14" i="39"/>
  <c r="BB13" i="39"/>
  <c r="N14" i="39"/>
  <c r="AU33" i="39"/>
  <c r="AW16" i="39"/>
  <c r="I16" i="39"/>
  <c r="BB21" i="39"/>
  <c r="N23" i="39"/>
  <c r="AY11" i="39"/>
  <c r="K8" i="39"/>
  <c r="AZ22" i="39"/>
  <c r="L24" i="39"/>
  <c r="AZ21" i="39"/>
  <c r="AU49" i="39"/>
  <c r="AU48" i="39"/>
  <c r="AW15" i="39"/>
  <c r="AW21" i="39"/>
  <c r="I23" i="39"/>
  <c r="AY15" i="39"/>
  <c r="K15" i="39"/>
  <c r="AX22" i="39"/>
  <c r="J24" i="39"/>
  <c r="AT14" i="39"/>
  <c r="F14" i="39"/>
  <c r="AX30" i="39"/>
  <c r="J37" i="39"/>
  <c r="M29" i="39"/>
  <c r="BA24" i="39"/>
  <c r="AY14" i="39"/>
  <c r="AZ16" i="39"/>
  <c r="L16" i="39"/>
  <c r="BA23" i="39"/>
  <c r="BB28" i="39"/>
  <c r="N35" i="39"/>
  <c r="F29" i="39"/>
  <c r="AT24" i="39"/>
  <c r="AT23" i="39"/>
  <c r="J30" i="39"/>
  <c r="AX25" i="39"/>
  <c r="AS39" i="39"/>
  <c r="AX35" i="39"/>
  <c r="BB48" i="39"/>
  <c r="BB47" i="39"/>
  <c r="AZ24" i="39"/>
  <c r="L29" i="39"/>
  <c r="AW46" i="39"/>
  <c r="AS18" i="39"/>
  <c r="E18" i="39"/>
  <c r="AT31" i="39"/>
  <c r="I29" i="39"/>
  <c r="AW24" i="39"/>
  <c r="BA58" i="39"/>
  <c r="AV33" i="39"/>
  <c r="AX61" i="39"/>
  <c r="K31" i="39"/>
  <c r="AY26" i="39"/>
  <c r="AZ11" i="39"/>
  <c r="L8" i="39"/>
  <c r="AV49" i="39"/>
  <c r="AV48" i="39"/>
  <c r="AZ15" i="39"/>
  <c r="L15" i="39"/>
  <c r="AZ14" i="39"/>
  <c r="AW44" i="39"/>
  <c r="I24" i="39"/>
  <c r="AW22" i="39"/>
  <c r="AS20" i="39"/>
  <c r="E22" i="39"/>
  <c r="AS19" i="39"/>
  <c r="AW30" i="39"/>
  <c r="I37" i="39"/>
  <c r="N29" i="39"/>
  <c r="BB24" i="39"/>
  <c r="AT17" i="39"/>
  <c r="F17" i="39"/>
  <c r="AY45" i="39"/>
  <c r="AX49" i="39"/>
  <c r="AX46" i="39"/>
  <c r="F18" i="39"/>
  <c r="AT18" i="39"/>
  <c r="AS31" i="39"/>
  <c r="AY60" i="39"/>
  <c r="AY59" i="39"/>
  <c r="AX24" i="39"/>
  <c r="J29" i="39"/>
  <c r="AZ43" i="39"/>
  <c r="AZ42" i="39"/>
  <c r="AW60" i="39"/>
  <c r="AW59" i="39"/>
  <c r="AT67" i="39"/>
  <c r="AX43" i="39"/>
  <c r="I32" i="39"/>
  <c r="AW27" i="39"/>
  <c r="AS41" i="39"/>
  <c r="AU60" i="39"/>
  <c r="AU59" i="39"/>
  <c r="AS67" i="39"/>
  <c r="L31" i="39"/>
  <c r="AZ26" i="39"/>
  <c r="AY29" i="39"/>
  <c r="K36" i="39"/>
  <c r="G16" i="39"/>
  <c r="AU16" i="39"/>
  <c r="AT20" i="39"/>
  <c r="AT19" i="39"/>
  <c r="F22" i="39"/>
  <c r="AS44" i="39"/>
  <c r="F36" i="39"/>
  <c r="AT29" i="39"/>
  <c r="AS17" i="39"/>
  <c r="E17" i="39"/>
  <c r="AZ45" i="39"/>
  <c r="AS10" i="39"/>
  <c r="E7" i="39"/>
  <c r="BB33" i="39"/>
  <c r="AX53" i="39"/>
  <c r="AW49" i="39"/>
  <c r="BA20" i="39"/>
  <c r="M22" i="39"/>
  <c r="AU40" i="39"/>
  <c r="AS56" i="39"/>
  <c r="AZ60" i="39"/>
  <c r="AZ65" i="39"/>
  <c r="AZ64" i="39"/>
  <c r="AY21" i="39"/>
  <c r="AV12" i="39"/>
  <c r="H9" i="39"/>
  <c r="BA31" i="39"/>
  <c r="BA30" i="39"/>
  <c r="AY42" i="39"/>
  <c r="AY62" i="39"/>
  <c r="AX65" i="39"/>
  <c r="AY10" i="39"/>
  <c r="K7" i="39"/>
  <c r="AW43" i="39"/>
  <c r="J32" i="39"/>
  <c r="AX27" i="39"/>
  <c r="K21" i="39"/>
  <c r="AY19" i="39"/>
  <c r="BB42" i="39"/>
  <c r="BB41" i="39"/>
  <c r="AV60" i="39"/>
  <c r="AU67" i="39"/>
  <c r="AY32" i="39"/>
  <c r="AZ29" i="39"/>
  <c r="L36" i="39"/>
  <c r="AV16" i="39"/>
  <c r="H16" i="39"/>
  <c r="AX32" i="39"/>
  <c r="BB23" i="39"/>
  <c r="AT44" i="39"/>
  <c r="AW52" i="39"/>
  <c r="AW51" i="39"/>
  <c r="E36" i="39"/>
  <c r="AS29" i="39"/>
  <c r="BA33" i="39"/>
  <c r="AV35" i="39"/>
  <c r="BA19" i="39"/>
  <c r="M21" i="39"/>
  <c r="BA18" i="39"/>
  <c r="AZ44" i="39"/>
  <c r="AS64" i="39"/>
  <c r="AS63" i="39"/>
  <c r="F7" i="39"/>
  <c r="AT10" i="39"/>
  <c r="AY28" i="39"/>
  <c r="K35" i="39"/>
  <c r="AY27" i="39"/>
  <c r="E32" i="39"/>
  <c r="AS27" i="39"/>
  <c r="AW53" i="39"/>
  <c r="BB38" i="39"/>
  <c r="BB39" i="39"/>
  <c r="BB20" i="39"/>
  <c r="N22" i="39"/>
  <c r="AV40" i="39"/>
  <c r="AV39" i="39"/>
  <c r="AT56" i="39"/>
  <c r="AU12" i="39"/>
  <c r="AU11" i="39"/>
  <c r="G9" i="39"/>
  <c r="AU57" i="39"/>
  <c r="AY56" i="39"/>
  <c r="AZ10" i="39"/>
  <c r="L7" i="39"/>
  <c r="I22" i="39"/>
  <c r="AW20" i="39"/>
  <c r="AW19" i="39"/>
  <c r="AU39" i="39"/>
  <c r="AZ19" i="39"/>
  <c r="L21" i="39"/>
  <c r="AW38" i="39"/>
  <c r="AU52" i="39"/>
  <c r="AZ59" i="39"/>
  <c r="BB68" i="38"/>
  <c r="BA38" i="38"/>
  <c r="BA62" i="38"/>
  <c r="BA44" i="38"/>
  <c r="AY44" i="38"/>
  <c r="AY39" i="38"/>
  <c r="AY59" i="38"/>
  <c r="AZ58" i="38"/>
  <c r="AZ45" i="38"/>
  <c r="AX38" i="38"/>
  <c r="AX45" i="38"/>
  <c r="AW42" i="38"/>
  <c r="AW48" i="38"/>
  <c r="AX42" i="38"/>
  <c r="AW46" i="38"/>
  <c r="AW64" i="38"/>
  <c r="AX43" i="38"/>
  <c r="AX53" i="38"/>
  <c r="AU65" i="38"/>
  <c r="AV59" i="38"/>
  <c r="AV56" i="38"/>
  <c r="AU43" i="38"/>
  <c r="AU60" i="38"/>
  <c r="AU51" i="38"/>
  <c r="AT34" i="38"/>
  <c r="AT64" i="38"/>
  <c r="AS44" i="38"/>
  <c r="AT44" i="38"/>
  <c r="L15" i="38"/>
  <c r="AZ16" i="38"/>
  <c r="AZ15" i="38"/>
  <c r="AT20" i="38"/>
  <c r="F21" i="38"/>
  <c r="AT19" i="38"/>
  <c r="AX29" i="38"/>
  <c r="J32" i="38"/>
  <c r="AZ17" i="38"/>
  <c r="L16" i="38"/>
  <c r="J36" i="38"/>
  <c r="AX31" i="38"/>
  <c r="AY48" i="38"/>
  <c r="AY47" i="38"/>
  <c r="BA64" i="38"/>
  <c r="AV62" i="38"/>
  <c r="AS10" i="38"/>
  <c r="E7" i="38"/>
  <c r="AW12" i="38"/>
  <c r="I9" i="38"/>
  <c r="I31" i="38"/>
  <c r="AW28" i="38"/>
  <c r="AW56" i="38"/>
  <c r="AS39" i="38"/>
  <c r="E36" i="38"/>
  <c r="AS31" i="38"/>
  <c r="AZ38" i="38"/>
  <c r="AZ37" i="38"/>
  <c r="AW37" i="38"/>
  <c r="AW55" i="38"/>
  <c r="AS30" i="38"/>
  <c r="E35" i="38"/>
  <c r="N17" i="38"/>
  <c r="BB18" i="38"/>
  <c r="AT15" i="38"/>
  <c r="F14" i="38"/>
  <c r="AT48" i="38"/>
  <c r="AZ51" i="38"/>
  <c r="AZ50" i="38"/>
  <c r="BA10" i="38"/>
  <c r="M7" i="38"/>
  <c r="M25" i="38"/>
  <c r="BA24" i="38"/>
  <c r="AU17" i="38"/>
  <c r="G16" i="38"/>
  <c r="AY18" i="38"/>
  <c r="K17" i="38"/>
  <c r="AV11" i="38"/>
  <c r="H8" i="38"/>
  <c r="BB45" i="38"/>
  <c r="AZ59" i="38"/>
  <c r="G25" i="38"/>
  <c r="AU24" i="38"/>
  <c r="AW21" i="38"/>
  <c r="I22" i="38"/>
  <c r="AW11" i="38"/>
  <c r="I8" i="38"/>
  <c r="J29" i="38"/>
  <c r="AX26" i="38"/>
  <c r="AV38" i="38"/>
  <c r="AV37" i="38"/>
  <c r="J35" i="38"/>
  <c r="AX30" i="38"/>
  <c r="BA37" i="38"/>
  <c r="AT61" i="38"/>
  <c r="AW10" i="38"/>
  <c r="I7" i="38"/>
  <c r="AU15" i="38"/>
  <c r="G14" i="38"/>
  <c r="AY40" i="38"/>
  <c r="AV43" i="38"/>
  <c r="AZ30" i="38"/>
  <c r="L35" i="38"/>
  <c r="AS42" i="38"/>
  <c r="AY16" i="38"/>
  <c r="K15" i="38"/>
  <c r="BB48" i="38"/>
  <c r="AY17" i="38"/>
  <c r="K16" i="38"/>
  <c r="AZ48" i="38"/>
  <c r="AZ47" i="38"/>
  <c r="AY63" i="38"/>
  <c r="AU10" i="38"/>
  <c r="G7" i="38"/>
  <c r="J31" i="38"/>
  <c r="AX28" i="38"/>
  <c r="AX56" i="38"/>
  <c r="AW18" i="38"/>
  <c r="I17" i="38"/>
  <c r="AT31" i="38"/>
  <c r="F36" i="38"/>
  <c r="AY38" i="38"/>
  <c r="AY37" i="38"/>
  <c r="AX37" i="38"/>
  <c r="AT30" i="38"/>
  <c r="F35" i="38"/>
  <c r="M17" i="38"/>
  <c r="BA18" i="38"/>
  <c r="AS15" i="38"/>
  <c r="E14" i="38"/>
  <c r="AS48" i="38"/>
  <c r="AY62" i="38"/>
  <c r="K10" i="38"/>
  <c r="AY13" i="38"/>
  <c r="BB24" i="38"/>
  <c r="N25" i="38"/>
  <c r="AZ18" i="38"/>
  <c r="L17" i="38"/>
  <c r="AU11" i="38"/>
  <c r="G8" i="38"/>
  <c r="AV24" i="38"/>
  <c r="H25" i="38"/>
  <c r="AX21" i="38"/>
  <c r="J22" i="38"/>
  <c r="BB21" i="38"/>
  <c r="N22" i="38"/>
  <c r="BA17" i="38"/>
  <c r="M16" i="38"/>
  <c r="AU38" i="38"/>
  <c r="AU37" i="38"/>
  <c r="BB37" i="38"/>
  <c r="AX10" i="38"/>
  <c r="J7" i="38"/>
  <c r="AV15" i="38"/>
  <c r="H14" i="38"/>
  <c r="AZ40" i="38"/>
  <c r="BA55" i="38"/>
  <c r="BA15" i="38"/>
  <c r="M14" i="38"/>
  <c r="BA48" i="38"/>
  <c r="BA47" i="38"/>
  <c r="AV12" i="38"/>
  <c r="H9" i="38"/>
  <c r="AU14" i="38"/>
  <c r="G11" i="38"/>
  <c r="AT51" i="38"/>
  <c r="AT59" i="38"/>
  <c r="AV10" i="38"/>
  <c r="H7" i="38"/>
  <c r="AV31" i="38"/>
  <c r="H36" i="38"/>
  <c r="AX48" i="38"/>
  <c r="AY50" i="38"/>
  <c r="AS62" i="38"/>
  <c r="AU44" i="38"/>
  <c r="J17" i="38"/>
  <c r="AX18" i="38"/>
  <c r="E11" i="38"/>
  <c r="AS14" i="38"/>
  <c r="AS13" i="38"/>
  <c r="AY36" i="38"/>
  <c r="AY35" i="38"/>
  <c r="AV48" i="38"/>
  <c r="AT63" i="38"/>
  <c r="AY61" i="38"/>
  <c r="AW16" i="38"/>
  <c r="I15" i="38"/>
  <c r="AW15" i="38"/>
  <c r="BB20" i="38"/>
  <c r="N21" i="38"/>
  <c r="BB23" i="38"/>
  <c r="BA61" i="38"/>
  <c r="AZ62" i="38"/>
  <c r="AZ13" i="38"/>
  <c r="L10" i="38"/>
  <c r="AY20" i="38"/>
  <c r="K21" i="38"/>
  <c r="AY19" i="38"/>
  <c r="I23" i="38"/>
  <c r="AW22" i="38"/>
  <c r="BA23" i="38"/>
  <c r="BA53" i="38"/>
  <c r="AS61" i="38"/>
  <c r="AU56" i="38"/>
  <c r="M22" i="38"/>
  <c r="BA21" i="38"/>
  <c r="BB17" i="38"/>
  <c r="N16" i="38"/>
  <c r="BB53" i="38"/>
  <c r="BA68" i="38"/>
  <c r="BB36" i="38"/>
  <c r="AU26" i="38"/>
  <c r="G29" i="38"/>
  <c r="AS45" i="38"/>
  <c r="AS56" i="38"/>
  <c r="BB15" i="38"/>
  <c r="N14" i="38"/>
  <c r="AV30" i="38"/>
  <c r="H35" i="38"/>
  <c r="AU12" i="38"/>
  <c r="G9" i="38"/>
  <c r="AV14" i="38"/>
  <c r="H11" i="38"/>
  <c r="G36" i="38"/>
  <c r="AU31" i="38"/>
  <c r="AU27" i="38"/>
  <c r="G30" i="38"/>
  <c r="AV44" i="38"/>
  <c r="F11" i="38"/>
  <c r="AT14" i="38"/>
  <c r="AZ36" i="38"/>
  <c r="AZ35" i="38"/>
  <c r="AU48" i="38"/>
  <c r="AX16" i="38"/>
  <c r="J15" i="38"/>
  <c r="AW17" i="38"/>
  <c r="I16" i="38"/>
  <c r="BA20" i="38"/>
  <c r="M21" i="38"/>
  <c r="AU64" i="38"/>
  <c r="AU67" i="38"/>
  <c r="AU16" i="38"/>
  <c r="G15" i="38"/>
  <c r="AZ12" i="38"/>
  <c r="L9" i="38"/>
  <c r="AZ20" i="38"/>
  <c r="AZ19" i="38"/>
  <c r="L21" i="38"/>
  <c r="J23" i="38"/>
  <c r="AX22" i="38"/>
  <c r="AW51" i="38"/>
  <c r="AW50" i="38"/>
  <c r="AT53" i="38"/>
  <c r="E31" i="38"/>
  <c r="AS28" i="38"/>
  <c r="M23" i="38"/>
  <c r="BA22" i="38"/>
  <c r="AV26" i="38"/>
  <c r="H29" i="38"/>
  <c r="AT56" i="38"/>
  <c r="AY23" i="38"/>
  <c r="K24" i="38"/>
  <c r="AU35" i="38"/>
  <c r="AU34" i="38"/>
  <c r="AW45" i="38"/>
  <c r="G35" i="38"/>
  <c r="AU30" i="38"/>
  <c r="AV65" i="38"/>
  <c r="BB56" i="38"/>
  <c r="AW47" i="38"/>
  <c r="F22" i="38"/>
  <c r="AT21" i="38"/>
  <c r="AT43" i="38"/>
  <c r="AT42" i="38"/>
  <c r="AW27" i="38"/>
  <c r="I30" i="38"/>
  <c r="AT67" i="38"/>
  <c r="AT66" i="38"/>
  <c r="BA12" i="38"/>
  <c r="M9" i="38"/>
  <c r="BA11" i="38"/>
  <c r="N11" i="38"/>
  <c r="BB14" i="38"/>
  <c r="AV27" i="38"/>
  <c r="H30" i="38"/>
  <c r="BA19" i="38"/>
  <c r="M18" i="38"/>
  <c r="F9" i="38"/>
  <c r="AT12" i="38"/>
  <c r="AT11" i="38"/>
  <c r="I21" i="38"/>
  <c r="AW19" i="38"/>
  <c r="AW20" i="38"/>
  <c r="AY43" i="38"/>
  <c r="AY42" i="38"/>
  <c r="AZ29" i="38"/>
  <c r="L32" i="38"/>
  <c r="AV61" i="38"/>
  <c r="AW24" i="38"/>
  <c r="I25" i="38"/>
  <c r="AW23" i="38"/>
  <c r="AX17" i="38"/>
  <c r="J16" i="38"/>
  <c r="M31" i="38"/>
  <c r="BA28" i="38"/>
  <c r="AW32" i="38"/>
  <c r="I37" i="38"/>
  <c r="I28" i="38"/>
  <c r="AW25" i="38"/>
  <c r="AV64" i="38"/>
  <c r="AV67" i="38"/>
  <c r="AV16" i="38"/>
  <c r="H15" i="38"/>
  <c r="AT13" i="38"/>
  <c r="AY12" i="38"/>
  <c r="K9" i="38"/>
  <c r="AY11" i="38"/>
  <c r="AY28" i="38"/>
  <c r="K31" i="38"/>
  <c r="AY27" i="38"/>
  <c r="BB40" i="38"/>
  <c r="K37" i="38"/>
  <c r="AY32" i="38"/>
  <c r="M37" i="38"/>
  <c r="BA32" i="38"/>
  <c r="AY60" i="38"/>
  <c r="AX51" i="38"/>
  <c r="AX50" i="38"/>
  <c r="AY10" i="38"/>
  <c r="K7" i="38"/>
  <c r="AX44" i="38"/>
  <c r="AT28" i="38"/>
  <c r="F31" i="38"/>
  <c r="N23" i="38"/>
  <c r="BB22" i="38"/>
  <c r="AV34" i="38"/>
  <c r="AW53" i="38"/>
  <c r="AV51" i="38"/>
  <c r="BA16" i="38"/>
  <c r="M15" i="38"/>
  <c r="AY21" i="38"/>
  <c r="K22" i="38"/>
  <c r="AU13" i="38"/>
  <c r="G10" i="38"/>
  <c r="AW35" i="38"/>
  <c r="AW34" i="38"/>
  <c r="AY68" i="38"/>
  <c r="AZ23" i="38"/>
  <c r="L24" i="38"/>
  <c r="BA13" i="38"/>
  <c r="M10" i="38"/>
  <c r="AS51" i="38"/>
  <c r="AU54" i="38"/>
  <c r="AU53" i="38"/>
  <c r="AW62" i="38"/>
  <c r="AW61" i="38"/>
  <c r="AS25" i="38"/>
  <c r="E28" i="38"/>
  <c r="AS21" i="38"/>
  <c r="E22" i="38"/>
  <c r="AV29" i="38"/>
  <c r="H32" i="38"/>
  <c r="AX27" i="38"/>
  <c r="J30" i="38"/>
  <c r="AY56" i="38"/>
  <c r="AY55" i="38"/>
  <c r="AU66" i="38"/>
  <c r="BB12" i="38"/>
  <c r="BB11" i="38"/>
  <c r="N9" i="38"/>
  <c r="BA14" i="38"/>
  <c r="M11" i="38"/>
  <c r="AX36" i="38"/>
  <c r="BA29" i="38"/>
  <c r="M32" i="38"/>
  <c r="AU63" i="38"/>
  <c r="BB19" i="38"/>
  <c r="N18" i="38"/>
  <c r="AS12" i="38"/>
  <c r="E9" i="38"/>
  <c r="J21" i="38"/>
  <c r="AX19" i="38"/>
  <c r="AX20" i="38"/>
  <c r="AZ43" i="38"/>
  <c r="AY29" i="38"/>
  <c r="K32" i="38"/>
  <c r="AV60" i="38"/>
  <c r="AU61" i="38"/>
  <c r="AX23" i="38"/>
  <c r="AX24" i="38"/>
  <c r="J25" i="38"/>
  <c r="AS38" i="38"/>
  <c r="N31" i="38"/>
  <c r="BB28" i="38"/>
  <c r="J37" i="38"/>
  <c r="AX32" i="38"/>
  <c r="J28" i="38"/>
  <c r="AX25" i="38"/>
  <c r="AX55" i="38"/>
  <c r="AV55" i="38"/>
  <c r="AY58" i="38"/>
  <c r="AY24" i="38"/>
  <c r="K25" i="38"/>
  <c r="AY15" i="38"/>
  <c r="AZ28" i="38"/>
  <c r="AZ27" i="38"/>
  <c r="L31" i="38"/>
  <c r="BA40" i="38"/>
  <c r="AZ32" i="38"/>
  <c r="L37" i="38"/>
  <c r="BB32" i="38"/>
  <c r="N37" i="38"/>
  <c r="AZ60" i="38"/>
  <c r="AZ10" i="38"/>
  <c r="L7" i="38"/>
  <c r="AW44" i="38"/>
  <c r="AW41" i="38"/>
  <c r="AW63" i="38"/>
  <c r="BB66" i="38"/>
  <c r="AS66" i="38"/>
  <c r="BB16" i="38"/>
  <c r="N15" i="38"/>
  <c r="AZ21" i="38"/>
  <c r="L22" i="38"/>
  <c r="AV13" i="38"/>
  <c r="H10" i="38"/>
  <c r="AX35" i="38"/>
  <c r="AX34" i="38"/>
  <c r="AX63" i="38"/>
  <c r="BA66" i="38"/>
  <c r="AZ68" i="38"/>
  <c r="AV21" i="38"/>
  <c r="H22" i="38"/>
  <c r="BB13" i="38"/>
  <c r="N10" i="38"/>
  <c r="AV54" i="38"/>
  <c r="AV53" i="38"/>
  <c r="AX62" i="38"/>
  <c r="AX61" i="38"/>
  <c r="F28" i="38"/>
  <c r="AT25" i="38"/>
  <c r="G32" i="38"/>
  <c r="AU29" i="38"/>
  <c r="AZ56" i="38"/>
  <c r="AZ55" i="38"/>
  <c r="AV18" i="38"/>
  <c r="H17" i="38"/>
  <c r="BA43" i="38"/>
  <c r="BA42" i="38"/>
  <c r="BB29" i="38"/>
  <c r="N32" i="38"/>
  <c r="AY53" i="38"/>
  <c r="AY52" i="38"/>
  <c r="AU28" i="38"/>
  <c r="G31" i="38"/>
  <c r="AX39" i="38"/>
  <c r="AW38" i="38"/>
  <c r="AZ24" i="38"/>
  <c r="L25" i="38"/>
  <c r="AU39" i="38"/>
  <c r="K28" i="38"/>
  <c r="AY25" i="38"/>
  <c r="AV25" i="38"/>
  <c r="H28" i="38"/>
  <c r="AS64" i="38"/>
  <c r="F15" i="38"/>
  <c r="AT16" i="38"/>
  <c r="AS17" i="38"/>
  <c r="E16" i="38"/>
  <c r="G37" i="38"/>
  <c r="AU32" i="38"/>
  <c r="AX41" i="38"/>
  <c r="AW59" i="38"/>
  <c r="AW58" i="38"/>
  <c r="BA58" i="38"/>
  <c r="E25" i="38"/>
  <c r="AS24" i="38"/>
  <c r="AY22" i="38"/>
  <c r="K23" i="38"/>
  <c r="AU42" i="38"/>
  <c r="AU59" i="38"/>
  <c r="AS58" i="38"/>
  <c r="AW67" i="38"/>
  <c r="G22" i="38"/>
  <c r="AU21" i="38"/>
  <c r="AU20" i="38"/>
  <c r="E21" i="38"/>
  <c r="AS20" i="38"/>
  <c r="AW29" i="38"/>
  <c r="I32" i="38"/>
  <c r="I36" i="38"/>
  <c r="AW31" i="38"/>
  <c r="AT10" i="38"/>
  <c r="F7" i="38"/>
  <c r="AX12" i="38"/>
  <c r="J9" i="38"/>
  <c r="G17" i="38"/>
  <c r="AU18" i="38"/>
  <c r="BB43" i="38"/>
  <c r="BB42" i="38"/>
  <c r="AZ53" i="38"/>
  <c r="AZ52" i="38"/>
  <c r="AV28" i="38"/>
  <c r="H31" i="38"/>
  <c r="AX46" i="38"/>
  <c r="BB62" i="38"/>
  <c r="AW39" i="38"/>
  <c r="AS53" i="38"/>
  <c r="BB10" i="38"/>
  <c r="N7" i="38"/>
  <c r="AV17" i="38"/>
  <c r="H16" i="38"/>
  <c r="AZ25" i="38"/>
  <c r="L28" i="38"/>
  <c r="BB38" i="38"/>
  <c r="AU25" i="38"/>
  <c r="G28" i="38"/>
  <c r="AS16" i="38"/>
  <c r="E15" i="38"/>
  <c r="AT17" i="38"/>
  <c r="F16" i="38"/>
  <c r="AX11" i="38"/>
  <c r="J8" i="38"/>
  <c r="I29" i="38"/>
  <c r="AW26" i="38"/>
  <c r="AV32" i="38"/>
  <c r="H37" i="38"/>
  <c r="I35" i="38"/>
  <c r="AW30" i="38"/>
  <c r="AX59" i="38"/>
  <c r="AX58" i="38"/>
  <c r="BB58" i="38"/>
  <c r="F25" i="38"/>
  <c r="AT24" i="38"/>
  <c r="AZ22" i="38"/>
  <c r="L23" i="38"/>
  <c r="AY30" i="38"/>
  <c r="K35" i="38"/>
  <c r="AT58" i="38"/>
  <c r="AX67" i="38"/>
  <c r="AX66" i="38"/>
  <c r="H32" i="37"/>
  <c r="AV29" i="37"/>
  <c r="BA19" i="37"/>
  <c r="M18" i="37"/>
  <c r="AW31" i="37"/>
  <c r="I36" i="37"/>
  <c r="AS13" i="37"/>
  <c r="AS12" i="37"/>
  <c r="E10" i="37"/>
  <c r="AU51" i="37"/>
  <c r="AT10" i="37"/>
  <c r="F7" i="37"/>
  <c r="AW36" i="37"/>
  <c r="AX26" i="37"/>
  <c r="J29" i="37"/>
  <c r="AX62" i="37"/>
  <c r="BA57" i="37"/>
  <c r="AY23" i="37"/>
  <c r="K24" i="37"/>
  <c r="M35" i="37"/>
  <c r="BA30" i="37"/>
  <c r="AW11" i="37"/>
  <c r="I8" i="37"/>
  <c r="BB32" i="37"/>
  <c r="N37" i="37"/>
  <c r="BB21" i="37"/>
  <c r="N22" i="37"/>
  <c r="AV34" i="37"/>
  <c r="AY47" i="37"/>
  <c r="AS65" i="37"/>
  <c r="AW23" i="37"/>
  <c r="I24" i="37"/>
  <c r="BA18" i="37"/>
  <c r="M17" i="37"/>
  <c r="BA17" i="37"/>
  <c r="AS32" i="37"/>
  <c r="E37" i="37"/>
  <c r="AW21" i="37"/>
  <c r="I22" i="37"/>
  <c r="AS34" i="37"/>
  <c r="AZ49" i="37"/>
  <c r="AX67" i="37"/>
  <c r="AZ13" i="37"/>
  <c r="L10" i="37"/>
  <c r="AT25" i="37"/>
  <c r="F28" i="37"/>
  <c r="AV32" i="37"/>
  <c r="H37" i="37"/>
  <c r="AS60" i="37"/>
  <c r="AZ27" i="37"/>
  <c r="L30" i="37"/>
  <c r="AW49" i="37"/>
  <c r="BB55" i="37"/>
  <c r="AV47" i="37"/>
  <c r="AS67" i="37"/>
  <c r="AW20" i="37"/>
  <c r="I21" i="37"/>
  <c r="AV17" i="37"/>
  <c r="H16" i="37"/>
  <c r="AY35" i="37"/>
  <c r="AY55" i="37"/>
  <c r="AW51" i="37"/>
  <c r="AS23" i="37"/>
  <c r="E24" i="37"/>
  <c r="AU18" i="37"/>
  <c r="G17" i="37"/>
  <c r="F23" i="37"/>
  <c r="AT22" i="37"/>
  <c r="AX46" i="37"/>
  <c r="AS56" i="37"/>
  <c r="G7" i="37"/>
  <c r="AU10" i="37"/>
  <c r="BB19" i="37"/>
  <c r="N18" i="37"/>
  <c r="AW16" i="37"/>
  <c r="I15" i="37"/>
  <c r="AZ63" i="37"/>
  <c r="G10" i="37"/>
  <c r="AU13" i="37"/>
  <c r="AW19" i="37"/>
  <c r="I18" i="37"/>
  <c r="AW28" i="37"/>
  <c r="I31" i="37"/>
  <c r="AW62" i="37"/>
  <c r="AZ14" i="37"/>
  <c r="L11" i="37"/>
  <c r="BB30" i="37"/>
  <c r="N35" i="37"/>
  <c r="AX11" i="37"/>
  <c r="J8" i="37"/>
  <c r="BA32" i="37"/>
  <c r="M37" i="37"/>
  <c r="AU14" i="37"/>
  <c r="G11" i="37"/>
  <c r="AZ47" i="37"/>
  <c r="AX23" i="37"/>
  <c r="J24" i="37"/>
  <c r="BB18" i="37"/>
  <c r="N17" i="37"/>
  <c r="BB17" i="37"/>
  <c r="AT32" i="37"/>
  <c r="F37" i="37"/>
  <c r="AX21" i="37"/>
  <c r="J22" i="37"/>
  <c r="AT34" i="37"/>
  <c r="AW66" i="37"/>
  <c r="AW47" i="37"/>
  <c r="BA23" i="37"/>
  <c r="BA22" i="37"/>
  <c r="M24" i="37"/>
  <c r="AY30" i="37"/>
  <c r="K35" i="37"/>
  <c r="AT11" i="37"/>
  <c r="F8" i="37"/>
  <c r="AY20" i="37"/>
  <c r="K21" i="37"/>
  <c r="AY27" i="37"/>
  <c r="K30" i="37"/>
  <c r="AX49" i="37"/>
  <c r="AT67" i="37"/>
  <c r="AX20" i="37"/>
  <c r="J21" i="37"/>
  <c r="AW46" i="37"/>
  <c r="AZ35" i="37"/>
  <c r="AT23" i="37"/>
  <c r="F24" i="37"/>
  <c r="AV18" i="37"/>
  <c r="H17" i="37"/>
  <c r="AS22" i="37"/>
  <c r="E23" i="37"/>
  <c r="AX35" i="37"/>
  <c r="AU27" i="37"/>
  <c r="G30" i="37"/>
  <c r="AT56" i="37"/>
  <c r="AV60" i="37"/>
  <c r="AV10" i="37"/>
  <c r="H7" i="37"/>
  <c r="BA63" i="37"/>
  <c r="AZ24" i="37"/>
  <c r="L25" i="37"/>
  <c r="AS21" i="37"/>
  <c r="E22" i="37"/>
  <c r="BB48" i="37"/>
  <c r="AY52" i="37"/>
  <c r="AY51" i="37"/>
  <c r="J15" i="37"/>
  <c r="AX16" i="37"/>
  <c r="AY19" i="37"/>
  <c r="K18" i="37"/>
  <c r="AZ28" i="37"/>
  <c r="L31" i="37"/>
  <c r="AV57" i="37"/>
  <c r="AY48" i="37"/>
  <c r="AV50" i="37"/>
  <c r="AV13" i="37"/>
  <c r="H10" i="37"/>
  <c r="H8" i="37"/>
  <c r="AV11" i="37"/>
  <c r="AX19" i="37"/>
  <c r="J18" i="37"/>
  <c r="AX28" i="37"/>
  <c r="J31" i="37"/>
  <c r="AT43" i="37"/>
  <c r="AT44" i="37"/>
  <c r="AU61" i="37"/>
  <c r="AU60" i="37"/>
  <c r="AT68" i="37"/>
  <c r="AY14" i="37"/>
  <c r="K11" i="37"/>
  <c r="AW10" i="37"/>
  <c r="I7" i="37"/>
  <c r="AY11" i="37"/>
  <c r="K8" i="37"/>
  <c r="AV14" i="37"/>
  <c r="H11" i="37"/>
  <c r="BB58" i="37"/>
  <c r="AY57" i="37"/>
  <c r="AS29" i="37"/>
  <c r="E32" i="37"/>
  <c r="BA10" i="37"/>
  <c r="M7" i="37"/>
  <c r="AZ17" i="37"/>
  <c r="L16" i="37"/>
  <c r="BA51" i="37"/>
  <c r="BB23" i="37"/>
  <c r="BB22" i="37"/>
  <c r="N24" i="37"/>
  <c r="L35" i="37"/>
  <c r="AZ30" i="37"/>
  <c r="AZ20" i="37"/>
  <c r="L21" i="37"/>
  <c r="AZ34" i="37"/>
  <c r="AU33" i="37"/>
  <c r="AZ56" i="37"/>
  <c r="AW13" i="37"/>
  <c r="I10" i="37"/>
  <c r="AZ12" i="37"/>
  <c r="L9" i="37"/>
  <c r="BA36" i="37"/>
  <c r="AW27" i="37"/>
  <c r="I30" i="37"/>
  <c r="AU49" i="37"/>
  <c r="AT66" i="37"/>
  <c r="AS53" i="37"/>
  <c r="AW29" i="37"/>
  <c r="I32" i="37"/>
  <c r="AX32" i="37"/>
  <c r="J37" i="37"/>
  <c r="AW12" i="37"/>
  <c r="I9" i="37"/>
  <c r="AV27" i="37"/>
  <c r="H30" i="37"/>
  <c r="BB52" i="37"/>
  <c r="BA54" i="37"/>
  <c r="AV46" i="37"/>
  <c r="M15" i="37"/>
  <c r="BA16" i="37"/>
  <c r="BA15" i="37"/>
  <c r="AY24" i="37"/>
  <c r="K25" i="37"/>
  <c r="AT21" i="37"/>
  <c r="F22" i="37"/>
  <c r="AZ52" i="37"/>
  <c r="AZ51" i="37"/>
  <c r="AZ19" i="37"/>
  <c r="L18" i="37"/>
  <c r="AY28" i="37"/>
  <c r="K31" i="37"/>
  <c r="AS54" i="37"/>
  <c r="G8" i="37"/>
  <c r="AU11" i="37"/>
  <c r="BA24" i="37"/>
  <c r="M25" i="37"/>
  <c r="AZ21" i="37"/>
  <c r="L22" i="37"/>
  <c r="AS44" i="37"/>
  <c r="AS43" i="37"/>
  <c r="AX10" i="37"/>
  <c r="J7" i="37"/>
  <c r="AZ11" i="37"/>
  <c r="L8" i="37"/>
  <c r="AU26" i="37"/>
  <c r="G29" i="37"/>
  <c r="AT29" i="37"/>
  <c r="F32" i="37"/>
  <c r="BB10" i="37"/>
  <c r="N7" i="37"/>
  <c r="AY17" i="37"/>
  <c r="K16" i="37"/>
  <c r="BB33" i="37"/>
  <c r="BB29" i="37"/>
  <c r="N32" i="37"/>
  <c r="AZ15" i="37"/>
  <c r="L14" i="37"/>
  <c r="BA31" i="37"/>
  <c r="M36" i="37"/>
  <c r="AX13" i="37"/>
  <c r="J10" i="37"/>
  <c r="I35" i="37"/>
  <c r="AW30" i="37"/>
  <c r="AY12" i="37"/>
  <c r="K9" i="37"/>
  <c r="AX27" i="37"/>
  <c r="J30" i="37"/>
  <c r="AV49" i="37"/>
  <c r="AT53" i="37"/>
  <c r="AX29" i="37"/>
  <c r="J32" i="37"/>
  <c r="AW32" i="37"/>
  <c r="I37" i="37"/>
  <c r="AX12" i="37"/>
  <c r="J9" i="37"/>
  <c r="BB35" i="37"/>
  <c r="AU46" i="37"/>
  <c r="AZ16" i="37"/>
  <c r="L15" i="37"/>
  <c r="BB16" i="37"/>
  <c r="N15" i="37"/>
  <c r="E15" i="37"/>
  <c r="AS16" i="37"/>
  <c r="AW14" i="37"/>
  <c r="I11" i="37"/>
  <c r="BA62" i="37"/>
  <c r="AW68" i="37"/>
  <c r="AW24" i="37"/>
  <c r="I25" i="37"/>
  <c r="AS20" i="37"/>
  <c r="E21" i="37"/>
  <c r="AS19" i="37"/>
  <c r="AZ41" i="37"/>
  <c r="AX52" i="37"/>
  <c r="AX51" i="37"/>
  <c r="AT54" i="37"/>
  <c r="BB24" i="37"/>
  <c r="N25" i="37"/>
  <c r="AY21" i="37"/>
  <c r="K22" i="37"/>
  <c r="AS38" i="37"/>
  <c r="AU21" i="37"/>
  <c r="G22" i="37"/>
  <c r="BB12" i="37"/>
  <c r="N9" i="37"/>
  <c r="AV19" i="37"/>
  <c r="H18" i="37"/>
  <c r="AV26" i="37"/>
  <c r="H29" i="37"/>
  <c r="AX56" i="37"/>
  <c r="AS48" i="37"/>
  <c r="AS47" i="37"/>
  <c r="AS51" i="37"/>
  <c r="AW25" i="37"/>
  <c r="I28" i="37"/>
  <c r="AS63" i="37"/>
  <c r="BA20" i="37"/>
  <c r="M21" i="37"/>
  <c r="AS28" i="37"/>
  <c r="E31" i="37"/>
  <c r="AS27" i="37"/>
  <c r="BA33" i="37"/>
  <c r="AW65" i="37"/>
  <c r="AY40" i="37"/>
  <c r="BA60" i="37"/>
  <c r="M32" i="37"/>
  <c r="BA29" i="37"/>
  <c r="BA28" i="37"/>
  <c r="AY15" i="37"/>
  <c r="K14" i="37"/>
  <c r="BB31" i="37"/>
  <c r="N36" i="37"/>
  <c r="AY37" i="37"/>
  <c r="AW44" i="37"/>
  <c r="AW43" i="37"/>
  <c r="AY65" i="37"/>
  <c r="G24" i="37"/>
  <c r="AU23" i="37"/>
  <c r="AX30" i="37"/>
  <c r="J35" i="37"/>
  <c r="AU22" i="37"/>
  <c r="G23" i="37"/>
  <c r="AU39" i="37"/>
  <c r="AU38" i="37"/>
  <c r="AS33" i="37"/>
  <c r="AV54" i="37"/>
  <c r="BB68" i="37"/>
  <c r="AU30" i="37"/>
  <c r="G35" i="37"/>
  <c r="AY43" i="37"/>
  <c r="AU20" i="37"/>
  <c r="G21" i="37"/>
  <c r="AT41" i="37"/>
  <c r="BA35" i="37"/>
  <c r="AV62" i="37"/>
  <c r="BA45" i="37"/>
  <c r="AY68" i="37"/>
  <c r="AY67" i="37"/>
  <c r="K15" i="37"/>
  <c r="AY16" i="37"/>
  <c r="AT16" i="37"/>
  <c r="F15" i="37"/>
  <c r="AX14" i="37"/>
  <c r="J11" i="37"/>
  <c r="BB41" i="37"/>
  <c r="BB40" i="37"/>
  <c r="BB62" i="37"/>
  <c r="BA61" i="37"/>
  <c r="AT15" i="37"/>
  <c r="F14" i="37"/>
  <c r="AX24" i="37"/>
  <c r="J25" i="37"/>
  <c r="F21" i="37"/>
  <c r="AT20" i="37"/>
  <c r="AT19" i="37"/>
  <c r="AY62" i="37"/>
  <c r="G15" i="37"/>
  <c r="AU16" i="37"/>
  <c r="AU12" i="37"/>
  <c r="G9" i="37"/>
  <c r="AW41" i="37"/>
  <c r="AW40" i="37"/>
  <c r="AU57" i="37"/>
  <c r="AV21" i="37"/>
  <c r="H22" i="37"/>
  <c r="BA12" i="37"/>
  <c r="M9" i="37"/>
  <c r="AU19" i="37"/>
  <c r="G18" i="37"/>
  <c r="AU28" i="37"/>
  <c r="G31" i="37"/>
  <c r="AX57" i="37"/>
  <c r="AW56" i="37"/>
  <c r="AT48" i="37"/>
  <c r="AT47" i="37"/>
  <c r="BB53" i="37"/>
  <c r="AT51" i="37"/>
  <c r="AX25" i="37"/>
  <c r="J28" i="37"/>
  <c r="AT63" i="37"/>
  <c r="BB20" i="37"/>
  <c r="N21" i="37"/>
  <c r="AT28" i="37"/>
  <c r="AT27" i="37"/>
  <c r="F31" i="37"/>
  <c r="AS37" i="37"/>
  <c r="AS62" i="37"/>
  <c r="AX48" i="37"/>
  <c r="AW53" i="37"/>
  <c r="BB14" i="37"/>
  <c r="N11" i="37"/>
  <c r="AY18" i="37"/>
  <c r="K17" i="37"/>
  <c r="AW22" i="37"/>
  <c r="I23" i="37"/>
  <c r="AW17" i="37"/>
  <c r="I16" i="37"/>
  <c r="AZ54" i="37"/>
  <c r="AZ37" i="37"/>
  <c r="AX44" i="37"/>
  <c r="AX43" i="37"/>
  <c r="AZ65" i="37"/>
  <c r="AV23" i="37"/>
  <c r="H24" i="37"/>
  <c r="AT14" i="37"/>
  <c r="AV22" i="37"/>
  <c r="H23" i="37"/>
  <c r="AV39" i="37"/>
  <c r="AV38" i="37"/>
  <c r="AT33" i="37"/>
  <c r="AU54" i="37"/>
  <c r="BA68" i="37"/>
  <c r="H35" i="37"/>
  <c r="AV30" i="37"/>
  <c r="AZ43" i="37"/>
  <c r="AV20" i="37"/>
  <c r="H21" i="37"/>
  <c r="AS41" i="37"/>
  <c r="AZ46" i="37"/>
  <c r="AU62" i="37"/>
  <c r="BB45" i="37"/>
  <c r="AZ68" i="37"/>
  <c r="AZ67" i="37"/>
  <c r="G14" i="37"/>
  <c r="AU15" i="37"/>
  <c r="AY10" i="37"/>
  <c r="K7" i="37"/>
  <c r="BA41" i="37"/>
  <c r="BA40" i="37"/>
  <c r="E14" i="37"/>
  <c r="AS15" i="37"/>
  <c r="AS14" i="37"/>
  <c r="AZ26" i="37"/>
  <c r="L29" i="37"/>
  <c r="AS35" i="37"/>
  <c r="AZ62" i="37"/>
  <c r="AV16" i="37"/>
  <c r="H15" i="37"/>
  <c r="AV12" i="37"/>
  <c r="H9" i="37"/>
  <c r="AX41" i="37"/>
  <c r="AX40" i="37"/>
  <c r="AZ25" i="37"/>
  <c r="L28" i="37"/>
  <c r="AV63" i="37"/>
  <c r="G25" i="37"/>
  <c r="AU24" i="37"/>
  <c r="AV28" i="37"/>
  <c r="H31" i="37"/>
  <c r="AW57" i="37"/>
  <c r="BB27" i="37"/>
  <c r="N30" i="37"/>
  <c r="BB13" i="37"/>
  <c r="N10" i="37"/>
  <c r="E35" i="37"/>
  <c r="AS30" i="37"/>
  <c r="AZ22" i="37"/>
  <c r="L23" i="37"/>
  <c r="AX53" i="37"/>
  <c r="AT59" i="37"/>
  <c r="BA14" i="37"/>
  <c r="M11" i="37"/>
  <c r="AZ18" i="37"/>
  <c r="L17" i="37"/>
  <c r="AX22" i="37"/>
  <c r="J23" i="37"/>
  <c r="AX17" i="37"/>
  <c r="J16" i="37"/>
  <c r="AU31" i="37"/>
  <c r="G36" i="37"/>
  <c r="AY60" i="37"/>
  <c r="AY29" i="37"/>
  <c r="K32" i="37"/>
  <c r="AW18" i="37"/>
  <c r="I17" i="37"/>
  <c r="AY32" i="37"/>
  <c r="K37" i="37"/>
  <c r="AW35" i="37"/>
  <c r="AS31" i="37"/>
  <c r="E36" i="37"/>
  <c r="AV44" i="37"/>
  <c r="AV43" i="37"/>
  <c r="AW60" i="37"/>
  <c r="I14" i="37"/>
  <c r="AW15" i="37"/>
  <c r="AS18" i="37"/>
  <c r="E17" i="37"/>
  <c r="AY31" i="37"/>
  <c r="K36" i="37"/>
  <c r="AW55" i="37"/>
  <c r="AY59" i="37"/>
  <c r="AU65" i="37"/>
  <c r="G32" i="37"/>
  <c r="AU29" i="37"/>
  <c r="AV15" i="37"/>
  <c r="H14" i="37"/>
  <c r="AZ10" i="37"/>
  <c r="L7" i="37"/>
  <c r="AX31" i="37"/>
  <c r="J36" i="37"/>
  <c r="AT13" i="37"/>
  <c r="F10" i="37"/>
  <c r="AY26" i="37"/>
  <c r="K29" i="37"/>
  <c r="AT35" i="37"/>
  <c r="E7" i="37"/>
  <c r="AS10" i="37"/>
  <c r="AW26" i="37"/>
  <c r="I29" i="37"/>
  <c r="AZ23" i="37"/>
  <c r="L24" i="37"/>
  <c r="AY25" i="37"/>
  <c r="K28" i="37"/>
  <c r="AV24" i="37"/>
  <c r="H25" i="37"/>
  <c r="BA21" i="37"/>
  <c r="M22" i="37"/>
  <c r="AU34" i="37"/>
  <c r="BA27" i="37"/>
  <c r="BA26" i="37"/>
  <c r="M30" i="37"/>
  <c r="BA13" i="37"/>
  <c r="M10" i="37"/>
  <c r="AT30" i="37"/>
  <c r="F35" i="37"/>
  <c r="AY22" i="37"/>
  <c r="K23" i="37"/>
  <c r="AZ38" i="37"/>
  <c r="BB44" i="37"/>
  <c r="BB43" i="37"/>
  <c r="AY13" i="37"/>
  <c r="K10" i="37"/>
  <c r="AS25" i="37"/>
  <c r="E28" i="37"/>
  <c r="AU32" i="37"/>
  <c r="G37" i="37"/>
  <c r="AT60" i="37"/>
  <c r="AV31" i="37"/>
  <c r="H36" i="37"/>
  <c r="BA55" i="37"/>
  <c r="AU47" i="37"/>
  <c r="AZ60" i="37"/>
  <c r="AZ59" i="37"/>
  <c r="AZ29" i="37"/>
  <c r="L32" i="37"/>
  <c r="AX18" i="37"/>
  <c r="J17" i="37"/>
  <c r="AZ32" i="37"/>
  <c r="L37" i="37"/>
  <c r="AU17" i="37"/>
  <c r="G16" i="37"/>
  <c r="AT31" i="37"/>
  <c r="F36" i="37"/>
  <c r="AU44" i="37"/>
  <c r="AU43" i="37"/>
  <c r="AX60" i="37"/>
  <c r="AX15" i="37"/>
  <c r="J14" i="37"/>
  <c r="F17" i="37"/>
  <c r="AT18" i="37"/>
  <c r="AT17" i="37"/>
  <c r="AZ31" i="37"/>
  <c r="L36" i="37"/>
  <c r="T1" i="12" l="1"/>
  <c r="T1" i="13"/>
  <c r="T1" i="14"/>
  <c r="T1" i="15"/>
  <c r="T1" i="17"/>
  <c r="T1" i="18"/>
  <c r="T1" i="20"/>
  <c r="T1" i="21"/>
  <c r="T1" i="19"/>
  <c r="T1" i="22"/>
  <c r="T1" i="25"/>
  <c r="T1" i="24"/>
  <c r="T1" i="23"/>
  <c r="T1" i="16"/>
  <c r="T1" i="27"/>
  <c r="T1" i="28"/>
  <c r="T1" i="26"/>
  <c r="BA70" i="28" l="1"/>
  <c r="AY70" i="28"/>
  <c r="AW70" i="28"/>
  <c r="AU70" i="28"/>
  <c r="AS70" i="28"/>
  <c r="AA69" i="28"/>
  <c r="AC69" i="28" s="1"/>
  <c r="AA68" i="28"/>
  <c r="AC68" i="28" s="1"/>
  <c r="AA67" i="28"/>
  <c r="AC67" i="28" s="1"/>
  <c r="AA66" i="28"/>
  <c r="AC66" i="28" s="1"/>
  <c r="AH66" i="28" s="1"/>
  <c r="AA65" i="28"/>
  <c r="AC65" i="28" s="1"/>
  <c r="AH65" i="28" s="1"/>
  <c r="AA64" i="28"/>
  <c r="AC64" i="28" s="1"/>
  <c r="AF64" i="28" s="1"/>
  <c r="AA63" i="28"/>
  <c r="AC63" i="28" s="1"/>
  <c r="AE63" i="28" s="1"/>
  <c r="AA62" i="28"/>
  <c r="AC62" i="28" s="1"/>
  <c r="AD62" i="28" s="1"/>
  <c r="AA61" i="28"/>
  <c r="AC61" i="28" s="1"/>
  <c r="AD61" i="28" s="1"/>
  <c r="AA60" i="28"/>
  <c r="AC60" i="28" s="1"/>
  <c r="AA59" i="28"/>
  <c r="AC59" i="28" s="1"/>
  <c r="AE59" i="28" s="1"/>
  <c r="AA58" i="28"/>
  <c r="AC58" i="28" s="1"/>
  <c r="AH58" i="28" s="1"/>
  <c r="AA57" i="28"/>
  <c r="AC57" i="28" s="1"/>
  <c r="AA56" i="28"/>
  <c r="AC56" i="28" s="1"/>
  <c r="AF56" i="28" s="1"/>
  <c r="AC55" i="28"/>
  <c r="AH55" i="28" s="1"/>
  <c r="AA55" i="28"/>
  <c r="AA54" i="28"/>
  <c r="AC54" i="28" s="1"/>
  <c r="AA53" i="28"/>
  <c r="AC53" i="28" s="1"/>
  <c r="AE53" i="28" s="1"/>
  <c r="AA52" i="28"/>
  <c r="AC52" i="28" s="1"/>
  <c r="AG52" i="28" s="1"/>
  <c r="AO52" i="28" s="1"/>
  <c r="AA51" i="28"/>
  <c r="AC51" i="28" s="1"/>
  <c r="AA50" i="28"/>
  <c r="AC50" i="28" s="1"/>
  <c r="AA49" i="28"/>
  <c r="AC49" i="28" s="1"/>
  <c r="AA48" i="28"/>
  <c r="AC48" i="28" s="1"/>
  <c r="AA47" i="28"/>
  <c r="AC47" i="28" s="1"/>
  <c r="AG47" i="28" s="1"/>
  <c r="AO47" i="28" s="1"/>
  <c r="AA46" i="28"/>
  <c r="AC46" i="28" s="1"/>
  <c r="AF46" i="28" s="1"/>
  <c r="AM46" i="28" s="1"/>
  <c r="AC45" i="28"/>
  <c r="AF45" i="28" s="1"/>
  <c r="AM45" i="28" s="1"/>
  <c r="AA45" i="28"/>
  <c r="AA44" i="28"/>
  <c r="AC44" i="28" s="1"/>
  <c r="AG44" i="28" s="1"/>
  <c r="AO44" i="28" s="1"/>
  <c r="AA43" i="28"/>
  <c r="AC43" i="28" s="1"/>
  <c r="AA42" i="28"/>
  <c r="AC42" i="28" s="1"/>
  <c r="AE42" i="28" s="1"/>
  <c r="AA41" i="28"/>
  <c r="AC41" i="28" s="1"/>
  <c r="AG41" i="28" s="1"/>
  <c r="AA40" i="28"/>
  <c r="AC40" i="28" s="1"/>
  <c r="AG40" i="28" s="1"/>
  <c r="AO40" i="28" s="1"/>
  <c r="AA39" i="28"/>
  <c r="AC39" i="28" s="1"/>
  <c r="AA38" i="28"/>
  <c r="AC38" i="28" s="1"/>
  <c r="AA37" i="28"/>
  <c r="AC37" i="28" s="1"/>
  <c r="AA36" i="28"/>
  <c r="AC36" i="28" s="1"/>
  <c r="AA35" i="28"/>
  <c r="AC35" i="28" s="1"/>
  <c r="AE35" i="28" s="1"/>
  <c r="AK35" i="28" s="1"/>
  <c r="AA34" i="28"/>
  <c r="AC34" i="28" s="1"/>
  <c r="R34" i="28"/>
  <c r="B34" i="28"/>
  <c r="C34" i="28" s="1"/>
  <c r="AA33" i="28"/>
  <c r="AC33" i="28" s="1"/>
  <c r="R33" i="28"/>
  <c r="B33" i="28"/>
  <c r="C33" i="28" s="1"/>
  <c r="AA32" i="28"/>
  <c r="AC32" i="28" s="1"/>
  <c r="R32" i="28"/>
  <c r="B32" i="28"/>
  <c r="C32" i="28" s="1"/>
  <c r="AC31" i="28"/>
  <c r="AH31" i="28" s="1"/>
  <c r="AA31" i="28"/>
  <c r="R31" i="28"/>
  <c r="B31" i="28"/>
  <c r="C31" i="28" s="1"/>
  <c r="AA30" i="28"/>
  <c r="AC30" i="28" s="1"/>
  <c r="R30" i="28"/>
  <c r="B30" i="28"/>
  <c r="C30" i="28" s="1"/>
  <c r="AA29" i="28"/>
  <c r="AC29" i="28" s="1"/>
  <c r="R29" i="28"/>
  <c r="B29" i="28"/>
  <c r="C29" i="28" s="1"/>
  <c r="AA28" i="28"/>
  <c r="AC28" i="28" s="1"/>
  <c r="AH28" i="28" s="1"/>
  <c r="R28" i="28"/>
  <c r="B28" i="28"/>
  <c r="C28" i="28" s="1"/>
  <c r="AA27" i="28"/>
  <c r="AC27" i="28" s="1"/>
  <c r="R27" i="28"/>
  <c r="B27" i="28"/>
  <c r="C27" i="28" s="1"/>
  <c r="AA26" i="28"/>
  <c r="AC26" i="28" s="1"/>
  <c r="R26" i="28"/>
  <c r="B26" i="28"/>
  <c r="C26" i="28" s="1"/>
  <c r="AA25" i="28"/>
  <c r="AC25" i="28" s="1"/>
  <c r="AF25" i="28" s="1"/>
  <c r="R25" i="28"/>
  <c r="B25" i="28"/>
  <c r="C25" i="28" s="1"/>
  <c r="AA24" i="28"/>
  <c r="AC24" i="28" s="1"/>
  <c r="R24" i="28"/>
  <c r="B24" i="28"/>
  <c r="C24" i="28" s="1"/>
  <c r="AA23" i="28"/>
  <c r="AC23" i="28" s="1"/>
  <c r="R23" i="28"/>
  <c r="B23" i="28"/>
  <c r="C23" i="28" s="1"/>
  <c r="AA22" i="28"/>
  <c r="AC22" i="28" s="1"/>
  <c r="R22" i="28"/>
  <c r="B22" i="28"/>
  <c r="C22" i="28" s="1"/>
  <c r="AA21" i="28"/>
  <c r="AC21" i="28" s="1"/>
  <c r="R21" i="28"/>
  <c r="B21" i="28"/>
  <c r="C21" i="28" s="1"/>
  <c r="AA20" i="28"/>
  <c r="AC20" i="28" s="1"/>
  <c r="AE20" i="28" s="1"/>
  <c r="R20" i="28"/>
  <c r="B20" i="28"/>
  <c r="C20" i="28" s="1"/>
  <c r="AA19" i="28"/>
  <c r="AC19" i="28" s="1"/>
  <c r="AE19" i="28" s="1"/>
  <c r="R19" i="28"/>
  <c r="B19" i="28"/>
  <c r="C19" i="28" s="1"/>
  <c r="AA18" i="28"/>
  <c r="AC18" i="28" s="1"/>
  <c r="R18" i="28"/>
  <c r="B18" i="28"/>
  <c r="C18" i="28" s="1"/>
  <c r="AA17" i="28"/>
  <c r="AC17" i="28" s="1"/>
  <c r="AE17" i="28" s="1"/>
  <c r="R17" i="28"/>
  <c r="B17" i="28"/>
  <c r="C17" i="28" s="1"/>
  <c r="AA16" i="28"/>
  <c r="AC16" i="28" s="1"/>
  <c r="AF16" i="28" s="1"/>
  <c r="R16" i="28"/>
  <c r="B16" i="28"/>
  <c r="C16" i="28" s="1"/>
  <c r="AA15" i="28"/>
  <c r="AC15" i="28" s="1"/>
  <c r="AG15" i="28" s="1"/>
  <c r="AO15" i="28" s="1"/>
  <c r="R15" i="28"/>
  <c r="B15" i="28"/>
  <c r="C15" i="28" s="1"/>
  <c r="AA14" i="28"/>
  <c r="AC14" i="28" s="1"/>
  <c r="R14" i="28"/>
  <c r="B14" i="28"/>
  <c r="C14" i="28" s="1"/>
  <c r="AA13" i="28"/>
  <c r="AC13" i="28" s="1"/>
  <c r="R13" i="28"/>
  <c r="J13" i="28"/>
  <c r="B13" i="28"/>
  <c r="C13" i="28" s="1"/>
  <c r="AA12" i="28"/>
  <c r="AC12" i="28" s="1"/>
  <c r="AG12" i="28" s="1"/>
  <c r="R12" i="28"/>
  <c r="B12" i="28"/>
  <c r="C12" i="28" s="1"/>
  <c r="AA11" i="28"/>
  <c r="AC11" i="28" s="1"/>
  <c r="AF11" i="28" s="1"/>
  <c r="R11" i="28"/>
  <c r="B11" i="28"/>
  <c r="C11" i="28" s="1"/>
  <c r="AA10" i="28"/>
  <c r="AC10" i="28" s="1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BA70" i="27"/>
  <c r="AY70" i="27"/>
  <c r="AW70" i="27"/>
  <c r="AU70" i="27"/>
  <c r="AS70" i="27"/>
  <c r="AA69" i="27"/>
  <c r="AC69" i="27" s="1"/>
  <c r="AD69" i="27" s="1"/>
  <c r="AA68" i="27"/>
  <c r="AC68" i="27" s="1"/>
  <c r="AA67" i="27"/>
  <c r="AC67" i="27" s="1"/>
  <c r="AA66" i="27"/>
  <c r="AC66" i="27" s="1"/>
  <c r="AD66" i="27" s="1"/>
  <c r="AA65" i="27"/>
  <c r="AC65" i="27" s="1"/>
  <c r="AA64" i="27"/>
  <c r="AC64" i="27" s="1"/>
  <c r="AG64" i="27" s="1"/>
  <c r="AA63" i="27"/>
  <c r="AC63" i="27" s="1"/>
  <c r="AA62" i="27"/>
  <c r="AC62" i="27" s="1"/>
  <c r="AD62" i="27" s="1"/>
  <c r="AC61" i="27"/>
  <c r="AD61" i="27" s="1"/>
  <c r="AA61" i="27"/>
  <c r="AA60" i="27"/>
  <c r="AC60" i="27" s="1"/>
  <c r="AG60" i="27" s="1"/>
  <c r="AA59" i="27"/>
  <c r="AC59" i="27" s="1"/>
  <c r="AA58" i="27"/>
  <c r="AC58" i="27" s="1"/>
  <c r="AD58" i="27" s="1"/>
  <c r="AC57" i="27"/>
  <c r="AD57" i="27" s="1"/>
  <c r="AA57" i="27"/>
  <c r="AA56" i="27"/>
  <c r="AC56" i="27" s="1"/>
  <c r="AF56" i="27" s="1"/>
  <c r="AA55" i="27"/>
  <c r="AC55" i="27" s="1"/>
  <c r="AH55" i="27" s="1"/>
  <c r="AG54" i="27"/>
  <c r="AO54" i="27" s="1"/>
  <c r="AC54" i="27"/>
  <c r="AD54" i="27" s="1"/>
  <c r="AA54" i="27"/>
  <c r="AF53" i="27"/>
  <c r="AM53" i="27" s="1"/>
  <c r="AA53" i="27"/>
  <c r="AC53" i="27" s="1"/>
  <c r="AE52" i="27"/>
  <c r="AA52" i="27"/>
  <c r="AC52" i="27" s="1"/>
  <c r="AD51" i="27"/>
  <c r="AA51" i="27"/>
  <c r="AC51" i="27" s="1"/>
  <c r="AH51" i="27" s="1"/>
  <c r="AC50" i="27"/>
  <c r="AF50" i="27" s="1"/>
  <c r="AA50" i="27"/>
  <c r="AC49" i="27"/>
  <c r="AA49" i="27"/>
  <c r="AA48" i="27"/>
  <c r="AC48" i="27" s="1"/>
  <c r="AA47" i="27"/>
  <c r="AC47" i="27" s="1"/>
  <c r="AA46" i="27"/>
  <c r="AC46" i="27" s="1"/>
  <c r="AC45" i="27"/>
  <c r="AG45" i="27" s="1"/>
  <c r="AA45" i="27"/>
  <c r="AA44" i="27"/>
  <c r="AC44" i="27" s="1"/>
  <c r="AA43" i="27"/>
  <c r="AC43" i="27" s="1"/>
  <c r="AF43" i="27" s="1"/>
  <c r="AC42" i="27"/>
  <c r="AG42" i="27" s="1"/>
  <c r="AA42" i="27"/>
  <c r="AF41" i="27"/>
  <c r="AM41" i="27" s="1"/>
  <c r="AC41" i="27"/>
  <c r="AD41" i="27" s="1"/>
  <c r="AI41" i="27" s="1"/>
  <c r="AA41" i="27"/>
  <c r="AC40" i="27"/>
  <c r="AF40" i="27" s="1"/>
  <c r="AM40" i="27" s="1"/>
  <c r="AA40" i="27"/>
  <c r="AF39" i="27"/>
  <c r="AM39" i="27" s="1"/>
  <c r="AA39" i="27"/>
  <c r="AC39" i="27" s="1"/>
  <c r="AG39" i="27" s="1"/>
  <c r="AO39" i="27" s="1"/>
  <c r="AC38" i="27"/>
  <c r="AF38" i="27" s="1"/>
  <c r="AA38" i="27"/>
  <c r="AA37" i="27"/>
  <c r="AC37" i="27" s="1"/>
  <c r="R37" i="27"/>
  <c r="B37" i="27"/>
  <c r="C37" i="27" s="1"/>
  <c r="AA36" i="27"/>
  <c r="AC36" i="27" s="1"/>
  <c r="R36" i="27"/>
  <c r="B36" i="27"/>
  <c r="C36" i="27" s="1"/>
  <c r="AG35" i="27"/>
  <c r="AA35" i="27"/>
  <c r="AC35" i="27" s="1"/>
  <c r="R35" i="27"/>
  <c r="B35" i="27"/>
  <c r="C35" i="27" s="1"/>
  <c r="AA34" i="27"/>
  <c r="AC34" i="27" s="1"/>
  <c r="AG34" i="27" s="1"/>
  <c r="R34" i="27"/>
  <c r="B34" i="27"/>
  <c r="C34" i="27" s="1"/>
  <c r="AA33" i="27"/>
  <c r="AC33" i="27" s="1"/>
  <c r="R33" i="27"/>
  <c r="B33" i="27"/>
  <c r="C33" i="27" s="1"/>
  <c r="AG32" i="27"/>
  <c r="AA32" i="27"/>
  <c r="AC32" i="27" s="1"/>
  <c r="R32" i="27"/>
  <c r="B32" i="27"/>
  <c r="C32" i="27" s="1"/>
  <c r="AA31" i="27"/>
  <c r="AC31" i="27" s="1"/>
  <c r="R31" i="27"/>
  <c r="B31" i="27"/>
  <c r="C31" i="27" s="1"/>
  <c r="AA30" i="27"/>
  <c r="AC30" i="27" s="1"/>
  <c r="R30" i="27"/>
  <c r="B30" i="27"/>
  <c r="C30" i="27" s="1"/>
  <c r="AC29" i="27"/>
  <c r="AG29" i="27" s="1"/>
  <c r="L26" i="27" s="1"/>
  <c r="AA29" i="27"/>
  <c r="R29" i="27"/>
  <c r="B29" i="27"/>
  <c r="C29" i="27" s="1"/>
  <c r="AA28" i="27"/>
  <c r="AC28" i="27" s="1"/>
  <c r="R28" i="27"/>
  <c r="B28" i="27"/>
  <c r="C28" i="27" s="1"/>
  <c r="AC27" i="27"/>
  <c r="AG27" i="27" s="1"/>
  <c r="AA27" i="27"/>
  <c r="R27" i="27"/>
  <c r="B27" i="27"/>
  <c r="C27" i="27" s="1"/>
  <c r="AA26" i="27"/>
  <c r="AC26" i="27" s="1"/>
  <c r="R26" i="27"/>
  <c r="B26" i="27"/>
  <c r="C26" i="27" s="1"/>
  <c r="AA25" i="27"/>
  <c r="AC25" i="27" s="1"/>
  <c r="R25" i="27"/>
  <c r="B25" i="27"/>
  <c r="C25" i="27" s="1"/>
  <c r="AC24" i="27"/>
  <c r="AG24" i="27" s="1"/>
  <c r="AA24" i="27"/>
  <c r="R24" i="27"/>
  <c r="B24" i="27"/>
  <c r="C24" i="27" s="1"/>
  <c r="AA23" i="27"/>
  <c r="AC23" i="27" s="1"/>
  <c r="R23" i="27"/>
  <c r="B23" i="27"/>
  <c r="C23" i="27" s="1"/>
  <c r="AC22" i="27"/>
  <c r="AG22" i="27" s="1"/>
  <c r="AA22" i="27"/>
  <c r="R22" i="27"/>
  <c r="B22" i="27"/>
  <c r="C22" i="27" s="1"/>
  <c r="AA21" i="27"/>
  <c r="AC21" i="27" s="1"/>
  <c r="R21" i="27"/>
  <c r="B21" i="27"/>
  <c r="C21" i="27" s="1"/>
  <c r="AA20" i="27"/>
  <c r="AC20" i="27" s="1"/>
  <c r="AG20" i="27" s="1"/>
  <c r="R20" i="27"/>
  <c r="B20" i="27"/>
  <c r="C20" i="27" s="1"/>
  <c r="AE19" i="27"/>
  <c r="AC19" i="27"/>
  <c r="AF19" i="27" s="1"/>
  <c r="AM19" i="27" s="1"/>
  <c r="AA19" i="27"/>
  <c r="R19" i="27"/>
  <c r="B19" i="27"/>
  <c r="C19" i="27" s="1"/>
  <c r="AA18" i="27"/>
  <c r="AC18" i="27" s="1"/>
  <c r="R18" i="27"/>
  <c r="B18" i="27"/>
  <c r="C18" i="27" s="1"/>
  <c r="AC17" i="27"/>
  <c r="AG17" i="27" s="1"/>
  <c r="AA17" i="27"/>
  <c r="R17" i="27"/>
  <c r="B17" i="27"/>
  <c r="C17" i="27" s="1"/>
  <c r="AA16" i="27"/>
  <c r="AC16" i="27" s="1"/>
  <c r="AF16" i="27" s="1"/>
  <c r="R16" i="27"/>
  <c r="B16" i="27"/>
  <c r="C16" i="27" s="1"/>
  <c r="AH15" i="27"/>
  <c r="AQ15" i="27" s="1"/>
  <c r="AA15" i="27"/>
  <c r="AC15" i="27" s="1"/>
  <c r="R15" i="27"/>
  <c r="B15" i="27"/>
  <c r="C15" i="27" s="1"/>
  <c r="AF14" i="27"/>
  <c r="AM14" i="27" s="1"/>
  <c r="AA14" i="27"/>
  <c r="AC14" i="27" s="1"/>
  <c r="R14" i="27"/>
  <c r="B14" i="27"/>
  <c r="C14" i="27" s="1"/>
  <c r="AA13" i="27"/>
  <c r="AC13" i="27" s="1"/>
  <c r="AF13" i="27" s="1"/>
  <c r="AM13" i="27" s="1"/>
  <c r="R13" i="27"/>
  <c r="B13" i="27"/>
  <c r="C13" i="27" s="1"/>
  <c r="AA12" i="27"/>
  <c r="AC12" i="27" s="1"/>
  <c r="AF12" i="27" s="1"/>
  <c r="AM12" i="27" s="1"/>
  <c r="R12" i="27"/>
  <c r="B12" i="27"/>
  <c r="C12" i="27" s="1"/>
  <c r="AA11" i="27"/>
  <c r="AC11" i="27" s="1"/>
  <c r="AF11" i="27" s="1"/>
  <c r="AM11" i="27" s="1"/>
  <c r="R11" i="27"/>
  <c r="B11" i="27"/>
  <c r="C11" i="27" s="1"/>
  <c r="AF10" i="27"/>
  <c r="AM10" i="27" s="1"/>
  <c r="AA10" i="27"/>
  <c r="AC10" i="27" s="1"/>
  <c r="R10" i="27"/>
  <c r="B10" i="27"/>
  <c r="C10" i="27" s="1"/>
  <c r="R9" i="27"/>
  <c r="B9" i="27"/>
  <c r="C9" i="27" s="1"/>
  <c r="R8" i="27"/>
  <c r="B8" i="27"/>
  <c r="C8" i="27" s="1"/>
  <c r="R7" i="27"/>
  <c r="B7" i="27"/>
  <c r="C7" i="27" s="1"/>
  <c r="BA70" i="26"/>
  <c r="AY70" i="26"/>
  <c r="AW70" i="26"/>
  <c r="AU70" i="26"/>
  <c r="AS70" i="26"/>
  <c r="AA69" i="26"/>
  <c r="AC69" i="26" s="1"/>
  <c r="AA68" i="26"/>
  <c r="AC68" i="26" s="1"/>
  <c r="AA67" i="26"/>
  <c r="AC67" i="26" s="1"/>
  <c r="AA66" i="26"/>
  <c r="AC66" i="26" s="1"/>
  <c r="AG66" i="26" s="1"/>
  <c r="AA65" i="26"/>
  <c r="AC65" i="26" s="1"/>
  <c r="AA64" i="26"/>
  <c r="AC64" i="26" s="1"/>
  <c r="AA63" i="26"/>
  <c r="AC63" i="26" s="1"/>
  <c r="AE63" i="26" s="1"/>
  <c r="AL63" i="26" s="1"/>
  <c r="AE62" i="26"/>
  <c r="AL62" i="26" s="1"/>
  <c r="AA62" i="26"/>
  <c r="AC62" i="26" s="1"/>
  <c r="AH62" i="26" s="1"/>
  <c r="AR62" i="26" s="1"/>
  <c r="AA61" i="26"/>
  <c r="AC61" i="26" s="1"/>
  <c r="AA60" i="26"/>
  <c r="AC60" i="26" s="1"/>
  <c r="AG60" i="26" s="1"/>
  <c r="AP60" i="26" s="1"/>
  <c r="AA59" i="26"/>
  <c r="AC59" i="26" s="1"/>
  <c r="AG59" i="26" s="1"/>
  <c r="AP59" i="26" s="1"/>
  <c r="AA58" i="26"/>
  <c r="AC58" i="26" s="1"/>
  <c r="AA57" i="26"/>
  <c r="AC57" i="26" s="1"/>
  <c r="AA56" i="26"/>
  <c r="AC56" i="26" s="1"/>
  <c r="AA55" i="26"/>
  <c r="AC55" i="26" s="1"/>
  <c r="AH55" i="26" s="1"/>
  <c r="AR55" i="26" s="1"/>
  <c r="AA54" i="26"/>
  <c r="AC54" i="26" s="1"/>
  <c r="AD53" i="26"/>
  <c r="AJ53" i="26" s="1"/>
  <c r="AA53" i="26"/>
  <c r="AC53" i="26" s="1"/>
  <c r="AH52" i="26"/>
  <c r="AR52" i="26" s="1"/>
  <c r="AC52" i="26"/>
  <c r="AD52" i="26" s="1"/>
  <c r="AJ52" i="26" s="1"/>
  <c r="AA52" i="26"/>
  <c r="AA51" i="26"/>
  <c r="AC51" i="26" s="1"/>
  <c r="AC50" i="26"/>
  <c r="AF50" i="26" s="1"/>
  <c r="AA50" i="26"/>
  <c r="AE49" i="26"/>
  <c r="AA49" i="26"/>
  <c r="AC49" i="26" s="1"/>
  <c r="AG49" i="26" s="1"/>
  <c r="AC48" i="26"/>
  <c r="AF48" i="26" s="1"/>
  <c r="AN48" i="26" s="1"/>
  <c r="AA48" i="26"/>
  <c r="AA47" i="26"/>
  <c r="AC47" i="26" s="1"/>
  <c r="AA46" i="26"/>
  <c r="AC46" i="26" s="1"/>
  <c r="AF45" i="26"/>
  <c r="AN45" i="26" s="1"/>
  <c r="AA45" i="26"/>
  <c r="AC45" i="26" s="1"/>
  <c r="AG45" i="26" s="1"/>
  <c r="AC44" i="26"/>
  <c r="AF44" i="26" s="1"/>
  <c r="AN44" i="26" s="1"/>
  <c r="AA44" i="26"/>
  <c r="AA43" i="26"/>
  <c r="AC43" i="26" s="1"/>
  <c r="AA42" i="26"/>
  <c r="AC42" i="26" s="1"/>
  <c r="AG42" i="26" s="1"/>
  <c r="AP42" i="26" s="1"/>
  <c r="AA41" i="26"/>
  <c r="AC41" i="26" s="1"/>
  <c r="AG41" i="26" s="1"/>
  <c r="AA40" i="26"/>
  <c r="AC40" i="26" s="1"/>
  <c r="AG40" i="26" s="1"/>
  <c r="AP40" i="26" s="1"/>
  <c r="AA39" i="26"/>
  <c r="AC39" i="26" s="1"/>
  <c r="AE39" i="26" s="1"/>
  <c r="AL39" i="26" s="1"/>
  <c r="AA38" i="26"/>
  <c r="AC38" i="26" s="1"/>
  <c r="AH38" i="26" s="1"/>
  <c r="AR38" i="26" s="1"/>
  <c r="AA37" i="26"/>
  <c r="AC37" i="26" s="1"/>
  <c r="R37" i="26"/>
  <c r="B37" i="26"/>
  <c r="C37" i="26" s="1"/>
  <c r="AA36" i="26"/>
  <c r="AC36" i="26" s="1"/>
  <c r="AG36" i="26" s="1"/>
  <c r="R36" i="26"/>
  <c r="B36" i="26"/>
  <c r="C36" i="26" s="1"/>
  <c r="AA35" i="26"/>
  <c r="AC35" i="26" s="1"/>
  <c r="R35" i="26"/>
  <c r="B35" i="26"/>
  <c r="C35" i="26" s="1"/>
  <c r="AA34" i="26"/>
  <c r="AC34" i="26" s="1"/>
  <c r="R34" i="26"/>
  <c r="B34" i="26"/>
  <c r="C34" i="26" s="1"/>
  <c r="AA33" i="26"/>
  <c r="AC33" i="26" s="1"/>
  <c r="AE33" i="26" s="1"/>
  <c r="AL33" i="26" s="1"/>
  <c r="R33" i="26"/>
  <c r="B33" i="26"/>
  <c r="C33" i="26" s="1"/>
  <c r="AA32" i="26"/>
  <c r="AC32" i="26" s="1"/>
  <c r="R32" i="26"/>
  <c r="B32" i="26"/>
  <c r="C32" i="26" s="1"/>
  <c r="AA31" i="26"/>
  <c r="AC31" i="26" s="1"/>
  <c r="AG31" i="26" s="1"/>
  <c r="AP31" i="26" s="1"/>
  <c r="R31" i="26"/>
  <c r="B31" i="26"/>
  <c r="C31" i="26" s="1"/>
  <c r="AC30" i="26"/>
  <c r="AE30" i="26" s="1"/>
  <c r="AL30" i="26" s="1"/>
  <c r="AA30" i="26"/>
  <c r="R30" i="26"/>
  <c r="B30" i="26"/>
  <c r="C30" i="26" s="1"/>
  <c r="AA29" i="26"/>
  <c r="AC29" i="26" s="1"/>
  <c r="R29" i="26"/>
  <c r="B29" i="26"/>
  <c r="C29" i="26" s="1"/>
  <c r="AA28" i="26"/>
  <c r="AC28" i="26" s="1"/>
  <c r="AF28" i="26" s="1"/>
  <c r="AN28" i="26" s="1"/>
  <c r="R28" i="26"/>
  <c r="B28" i="26"/>
  <c r="C28" i="26" s="1"/>
  <c r="AA27" i="26"/>
  <c r="AC27" i="26" s="1"/>
  <c r="R27" i="26"/>
  <c r="B27" i="26"/>
  <c r="C27" i="26" s="1"/>
  <c r="AA26" i="26"/>
  <c r="AC26" i="26" s="1"/>
  <c r="R26" i="26"/>
  <c r="B26" i="26"/>
  <c r="C26" i="26" s="1"/>
  <c r="AA25" i="26"/>
  <c r="AC25" i="26" s="1"/>
  <c r="R25" i="26"/>
  <c r="B25" i="26"/>
  <c r="C25" i="26" s="1"/>
  <c r="AC24" i="26"/>
  <c r="AA24" i="26"/>
  <c r="R24" i="26"/>
  <c r="B24" i="26"/>
  <c r="C24" i="26" s="1"/>
  <c r="AA23" i="26"/>
  <c r="AC23" i="26" s="1"/>
  <c r="AF23" i="26" s="1"/>
  <c r="AN23" i="26" s="1"/>
  <c r="R23" i="26"/>
  <c r="B23" i="26"/>
  <c r="C23" i="26" s="1"/>
  <c r="AA22" i="26"/>
  <c r="AC22" i="26" s="1"/>
  <c r="R22" i="26"/>
  <c r="B22" i="26"/>
  <c r="C22" i="26" s="1"/>
  <c r="AF21" i="26"/>
  <c r="AC21" i="26"/>
  <c r="AA21" i="26"/>
  <c r="R21" i="26"/>
  <c r="B21" i="26"/>
  <c r="C21" i="26" s="1"/>
  <c r="AC20" i="26"/>
  <c r="AF20" i="26" s="1"/>
  <c r="AA20" i="26"/>
  <c r="R20" i="26"/>
  <c r="B20" i="26"/>
  <c r="C20" i="26" s="1"/>
  <c r="AA19" i="26"/>
  <c r="AC19" i="26" s="1"/>
  <c r="AE19" i="26" s="1"/>
  <c r="AL19" i="26" s="1"/>
  <c r="R19" i="26"/>
  <c r="B19" i="26"/>
  <c r="C19" i="26" s="1"/>
  <c r="AC18" i="26"/>
  <c r="AA18" i="26"/>
  <c r="R18" i="26"/>
  <c r="B18" i="26"/>
  <c r="C18" i="26" s="1"/>
  <c r="AC17" i="26"/>
  <c r="AF17" i="26" s="1"/>
  <c r="AA17" i="26"/>
  <c r="R17" i="26"/>
  <c r="B17" i="26"/>
  <c r="C17" i="26" s="1"/>
  <c r="AC16" i="26"/>
  <c r="AF16" i="26" s="1"/>
  <c r="AA16" i="26"/>
  <c r="R16" i="26"/>
  <c r="B16" i="26"/>
  <c r="C16" i="26" s="1"/>
  <c r="AA15" i="26"/>
  <c r="AC15" i="26" s="1"/>
  <c r="AH15" i="26" s="1"/>
  <c r="R15" i="26"/>
  <c r="B15" i="26"/>
  <c r="C15" i="26" s="1"/>
  <c r="AA14" i="26"/>
  <c r="AC14" i="26" s="1"/>
  <c r="AE14" i="26" s="1"/>
  <c r="AL14" i="26" s="1"/>
  <c r="R14" i="26"/>
  <c r="B14" i="26"/>
  <c r="C14" i="26" s="1"/>
  <c r="AH13" i="26"/>
  <c r="AA13" i="26"/>
  <c r="AC13" i="26" s="1"/>
  <c r="AE13" i="26" s="1"/>
  <c r="AL13" i="26" s="1"/>
  <c r="R13" i="26"/>
  <c r="B13" i="26"/>
  <c r="C13" i="26" s="1"/>
  <c r="AE12" i="26"/>
  <c r="AD12" i="26"/>
  <c r="AJ12" i="26" s="1"/>
  <c r="AA12" i="26"/>
  <c r="AC12" i="26" s="1"/>
  <c r="AG12" i="26" s="1"/>
  <c r="R12" i="26"/>
  <c r="B12" i="26"/>
  <c r="C12" i="26" s="1"/>
  <c r="AH11" i="26"/>
  <c r="AA11" i="26"/>
  <c r="AC11" i="26" s="1"/>
  <c r="AH14" i="26" s="1"/>
  <c r="R11" i="26"/>
  <c r="B11" i="26"/>
  <c r="C11" i="26" s="1"/>
  <c r="AH10" i="26"/>
  <c r="AA10" i="26"/>
  <c r="AC10" i="26" s="1"/>
  <c r="AE10" i="26" s="1"/>
  <c r="AL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BA70" i="25"/>
  <c r="AY70" i="25"/>
  <c r="AW70" i="25"/>
  <c r="AU70" i="25"/>
  <c r="AS70" i="25"/>
  <c r="AA69" i="25"/>
  <c r="AC69" i="25" s="1"/>
  <c r="AA68" i="25"/>
  <c r="AC68" i="25" s="1"/>
  <c r="AA67" i="25"/>
  <c r="AC67" i="25" s="1"/>
  <c r="AG67" i="25" s="1"/>
  <c r="AA66" i="25"/>
  <c r="AC66" i="25" s="1"/>
  <c r="AG66" i="25" s="1"/>
  <c r="AO66" i="25" s="1"/>
  <c r="AA65" i="25"/>
  <c r="AC65" i="25" s="1"/>
  <c r="AA64" i="25"/>
  <c r="AC64" i="25" s="1"/>
  <c r="AG64" i="25" s="1"/>
  <c r="AO64" i="25" s="1"/>
  <c r="AA63" i="25"/>
  <c r="AC63" i="25" s="1"/>
  <c r="AA62" i="25"/>
  <c r="AC62" i="25" s="1"/>
  <c r="AH62" i="25" s="1"/>
  <c r="AA61" i="25"/>
  <c r="AC61" i="25" s="1"/>
  <c r="AH61" i="25" s="1"/>
  <c r="AA60" i="25"/>
  <c r="AC60" i="25" s="1"/>
  <c r="AH60" i="25" s="1"/>
  <c r="AA59" i="25"/>
  <c r="AC59" i="25" s="1"/>
  <c r="AE59" i="25" s="1"/>
  <c r="AA58" i="25"/>
  <c r="AC58" i="25" s="1"/>
  <c r="AE58" i="25" s="1"/>
  <c r="AA57" i="25"/>
  <c r="AC57" i="25" s="1"/>
  <c r="AA56" i="25"/>
  <c r="AC56" i="25" s="1"/>
  <c r="AF56" i="25" s="1"/>
  <c r="AM56" i="25" s="1"/>
  <c r="AF55" i="25"/>
  <c r="AA55" i="25"/>
  <c r="AC55" i="25" s="1"/>
  <c r="AE55" i="25" s="1"/>
  <c r="AC54" i="25"/>
  <c r="AF54" i="25" s="1"/>
  <c r="AA54" i="25"/>
  <c r="AA53" i="25"/>
  <c r="AC53" i="25" s="1"/>
  <c r="AC52" i="25"/>
  <c r="AH52" i="25" s="1"/>
  <c r="AA52" i="25"/>
  <c r="AA51" i="25"/>
  <c r="AC51" i="25" s="1"/>
  <c r="AG51" i="25" s="1"/>
  <c r="AA50" i="25"/>
  <c r="AC50" i="25" s="1"/>
  <c r="AF50" i="25" s="1"/>
  <c r="AA49" i="25"/>
  <c r="AC49" i="25" s="1"/>
  <c r="AA48" i="25"/>
  <c r="AC48" i="25" s="1"/>
  <c r="AH48" i="25" s="1"/>
  <c r="AA47" i="25"/>
  <c r="AC47" i="25" s="1"/>
  <c r="AA46" i="25"/>
  <c r="AC46" i="25" s="1"/>
  <c r="AF46" i="25" s="1"/>
  <c r="AM46" i="25" s="1"/>
  <c r="AA45" i="25"/>
  <c r="AC45" i="25" s="1"/>
  <c r="AA44" i="25"/>
  <c r="AC44" i="25" s="1"/>
  <c r="AG44" i="25" s="1"/>
  <c r="AA43" i="25"/>
  <c r="AC43" i="25" s="1"/>
  <c r="AA42" i="25"/>
  <c r="AC42" i="25" s="1"/>
  <c r="AA41" i="25"/>
  <c r="AC41" i="25" s="1"/>
  <c r="AA40" i="25"/>
  <c r="AC40" i="25" s="1"/>
  <c r="AA39" i="25"/>
  <c r="AC39" i="25" s="1"/>
  <c r="AA38" i="25"/>
  <c r="AC38" i="25" s="1"/>
  <c r="AF38" i="25" s="1"/>
  <c r="AM38" i="25" s="1"/>
  <c r="AA37" i="25"/>
  <c r="AC37" i="25" s="1"/>
  <c r="R37" i="25"/>
  <c r="AA36" i="25"/>
  <c r="AC36" i="25" s="1"/>
  <c r="AH36" i="25" s="1"/>
  <c r="N33" i="25" s="1"/>
  <c r="R36" i="25"/>
  <c r="B36" i="25"/>
  <c r="C36" i="25" s="1"/>
  <c r="AA35" i="25"/>
  <c r="AC35" i="25" s="1"/>
  <c r="R35" i="25"/>
  <c r="B35" i="25"/>
  <c r="C35" i="25" s="1"/>
  <c r="AA34" i="25"/>
  <c r="AC34" i="25" s="1"/>
  <c r="AE34" i="25" s="1"/>
  <c r="R34" i="25"/>
  <c r="B34" i="25"/>
  <c r="C34" i="25" s="1"/>
  <c r="AA33" i="25"/>
  <c r="AC33" i="25" s="1"/>
  <c r="R33" i="25"/>
  <c r="B33" i="25"/>
  <c r="C33" i="25" s="1"/>
  <c r="AA32" i="25"/>
  <c r="AC32" i="25" s="1"/>
  <c r="R32" i="25"/>
  <c r="B32" i="25"/>
  <c r="C32" i="25" s="1"/>
  <c r="AA31" i="25"/>
  <c r="AC31" i="25" s="1"/>
  <c r="AF31" i="25" s="1"/>
  <c r="R31" i="25"/>
  <c r="B31" i="25"/>
  <c r="C31" i="25" s="1"/>
  <c r="AC30" i="25"/>
  <c r="AF30" i="25" s="1"/>
  <c r="AA30" i="25"/>
  <c r="R30" i="25"/>
  <c r="B30" i="25"/>
  <c r="C30" i="25" s="1"/>
  <c r="AA29" i="25"/>
  <c r="AC29" i="25" s="1"/>
  <c r="AF29" i="25" s="1"/>
  <c r="R29" i="25"/>
  <c r="B29" i="25"/>
  <c r="C29" i="25" s="1"/>
  <c r="AC28" i="25"/>
  <c r="AF28" i="25" s="1"/>
  <c r="AA28" i="25"/>
  <c r="R28" i="25"/>
  <c r="B28" i="25"/>
  <c r="C28" i="25" s="1"/>
  <c r="AA27" i="25"/>
  <c r="AC27" i="25" s="1"/>
  <c r="AE27" i="25" s="1"/>
  <c r="R27" i="25"/>
  <c r="B27" i="25"/>
  <c r="C27" i="25" s="1"/>
  <c r="AA26" i="25"/>
  <c r="AC26" i="25" s="1"/>
  <c r="R26" i="25"/>
  <c r="B26" i="25"/>
  <c r="C26" i="25" s="1"/>
  <c r="AA25" i="25"/>
  <c r="AC25" i="25" s="1"/>
  <c r="AF25" i="25" s="1"/>
  <c r="R25" i="25"/>
  <c r="B25" i="25"/>
  <c r="C25" i="25" s="1"/>
  <c r="AC24" i="25"/>
  <c r="AF24" i="25" s="1"/>
  <c r="AA24" i="25"/>
  <c r="R24" i="25"/>
  <c r="B24" i="25"/>
  <c r="C24" i="25" s="1"/>
  <c r="AC23" i="25"/>
  <c r="AF23" i="25" s="1"/>
  <c r="AA23" i="25"/>
  <c r="R23" i="25"/>
  <c r="B23" i="25"/>
  <c r="C23" i="25" s="1"/>
  <c r="AA22" i="25"/>
  <c r="AC22" i="25" s="1"/>
  <c r="AE22" i="25" s="1"/>
  <c r="H19" i="25" s="1"/>
  <c r="R22" i="25"/>
  <c r="B22" i="25"/>
  <c r="C22" i="25" s="1"/>
  <c r="AC21" i="25"/>
  <c r="AF21" i="25" s="1"/>
  <c r="AA21" i="25"/>
  <c r="R21" i="25"/>
  <c r="B21" i="25"/>
  <c r="C21" i="25" s="1"/>
  <c r="AA20" i="25"/>
  <c r="AC20" i="25" s="1"/>
  <c r="R20" i="25"/>
  <c r="B20" i="25"/>
  <c r="C20" i="25" s="1"/>
  <c r="AA19" i="25"/>
  <c r="AC19" i="25" s="1"/>
  <c r="R19" i="25"/>
  <c r="B19" i="25"/>
  <c r="C19" i="25" s="1"/>
  <c r="AC18" i="25"/>
  <c r="AF18" i="25" s="1"/>
  <c r="J15" i="25" s="1"/>
  <c r="AA18" i="25"/>
  <c r="R18" i="25"/>
  <c r="B18" i="25"/>
  <c r="C18" i="25" s="1"/>
  <c r="AA17" i="25"/>
  <c r="AC17" i="25" s="1"/>
  <c r="AH17" i="25" s="1"/>
  <c r="R17" i="25"/>
  <c r="B17" i="25"/>
  <c r="C17" i="25" s="1"/>
  <c r="AA16" i="25"/>
  <c r="AC16" i="25" s="1"/>
  <c r="AF16" i="25" s="1"/>
  <c r="J13" i="25" s="1"/>
  <c r="R16" i="25"/>
  <c r="B16" i="25"/>
  <c r="C16" i="25" s="1"/>
  <c r="AA15" i="25"/>
  <c r="AC15" i="25" s="1"/>
  <c r="R15" i="25"/>
  <c r="B15" i="25"/>
  <c r="C15" i="25" s="1"/>
  <c r="AA14" i="25"/>
  <c r="AC14" i="25" s="1"/>
  <c r="AF14" i="25" s="1"/>
  <c r="R14" i="25"/>
  <c r="B14" i="25"/>
  <c r="C14" i="25" s="1"/>
  <c r="AA13" i="25"/>
  <c r="AC13" i="25" s="1"/>
  <c r="AF13" i="25" s="1"/>
  <c r="R13" i="25"/>
  <c r="B13" i="25"/>
  <c r="C13" i="25" s="1"/>
  <c r="AA12" i="25"/>
  <c r="AC12" i="25" s="1"/>
  <c r="R12" i="25"/>
  <c r="B12" i="25"/>
  <c r="C12" i="25" s="1"/>
  <c r="AA11" i="25"/>
  <c r="AC11" i="25" s="1"/>
  <c r="R11" i="25"/>
  <c r="B11" i="25"/>
  <c r="C11" i="25" s="1"/>
  <c r="AA10" i="25"/>
  <c r="AC10" i="25" s="1"/>
  <c r="AG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BA70" i="24"/>
  <c r="AY70" i="24"/>
  <c r="AW70" i="24"/>
  <c r="AU70" i="24"/>
  <c r="AS70" i="24"/>
  <c r="AA69" i="24"/>
  <c r="AC69" i="24" s="1"/>
  <c r="AA68" i="24"/>
  <c r="AC68" i="24" s="1"/>
  <c r="AA67" i="24"/>
  <c r="AC67" i="24" s="1"/>
  <c r="AG67" i="24" s="1"/>
  <c r="AA66" i="24"/>
  <c r="AC66" i="24" s="1"/>
  <c r="AH66" i="24" s="1"/>
  <c r="AQ66" i="24" s="1"/>
  <c r="AC65" i="24"/>
  <c r="AH65" i="24" s="1"/>
  <c r="AA65" i="24"/>
  <c r="AD64" i="24"/>
  <c r="AI64" i="24" s="1"/>
  <c r="AA64" i="24"/>
  <c r="AC64" i="24" s="1"/>
  <c r="AA63" i="24"/>
  <c r="AC63" i="24" s="1"/>
  <c r="AF63" i="24" s="1"/>
  <c r="AE62" i="24"/>
  <c r="AK62" i="24" s="1"/>
  <c r="AA62" i="24"/>
  <c r="AC62" i="24" s="1"/>
  <c r="AG62" i="24" s="1"/>
  <c r="AO62" i="24" s="1"/>
  <c r="AA61" i="24"/>
  <c r="AC61" i="24" s="1"/>
  <c r="AC60" i="24"/>
  <c r="AA60" i="24"/>
  <c r="AA59" i="24"/>
  <c r="AC59" i="24" s="1"/>
  <c r="AH58" i="24"/>
  <c r="AQ58" i="24" s="1"/>
  <c r="AA58" i="24"/>
  <c r="AC58" i="24" s="1"/>
  <c r="AD58" i="24" s="1"/>
  <c r="AA57" i="24"/>
  <c r="AC57" i="24" s="1"/>
  <c r="AH57" i="24" s="1"/>
  <c r="AA56" i="24"/>
  <c r="AC56" i="24" s="1"/>
  <c r="AF56" i="24" s="1"/>
  <c r="AH55" i="24"/>
  <c r="AA55" i="24"/>
  <c r="AC55" i="24" s="1"/>
  <c r="AE55" i="24" s="1"/>
  <c r="AA54" i="24"/>
  <c r="AC54" i="24" s="1"/>
  <c r="AA53" i="24"/>
  <c r="AC53" i="24" s="1"/>
  <c r="AC52" i="24"/>
  <c r="AG52" i="24" s="1"/>
  <c r="AA52" i="24"/>
  <c r="AF51" i="24"/>
  <c r="AM51" i="24" s="1"/>
  <c r="AD51" i="24"/>
  <c r="AA51" i="24"/>
  <c r="AC51" i="24" s="1"/>
  <c r="AG51" i="24" s="1"/>
  <c r="AO51" i="24" s="1"/>
  <c r="AA50" i="24"/>
  <c r="AC50" i="24" s="1"/>
  <c r="AA49" i="24"/>
  <c r="AC49" i="24" s="1"/>
  <c r="AF49" i="24" s="1"/>
  <c r="AA48" i="24"/>
  <c r="AC48" i="24" s="1"/>
  <c r="AA47" i="24"/>
  <c r="AC47" i="24" s="1"/>
  <c r="AG47" i="24" s="1"/>
  <c r="AO47" i="24" s="1"/>
  <c r="AA46" i="24"/>
  <c r="AC46" i="24" s="1"/>
  <c r="AA45" i="24"/>
  <c r="AC45" i="24" s="1"/>
  <c r="AH45" i="24" s="1"/>
  <c r="AC44" i="24"/>
  <c r="AA44" i="24"/>
  <c r="AF43" i="24"/>
  <c r="AM43" i="24" s="1"/>
  <c r="AD43" i="24"/>
  <c r="AA43" i="24"/>
  <c r="AC43" i="24" s="1"/>
  <c r="AE43" i="24" s="1"/>
  <c r="AK43" i="24" s="1"/>
  <c r="AO42" i="24"/>
  <c r="AG42" i="24"/>
  <c r="AE42" i="24"/>
  <c r="AC42" i="24"/>
  <c r="AD42" i="24" s="1"/>
  <c r="AA42" i="24"/>
  <c r="AD41" i="24"/>
  <c r="AA41" i="24"/>
  <c r="AC41" i="24" s="1"/>
  <c r="AH41" i="24" s="1"/>
  <c r="AQ41" i="24" s="1"/>
  <c r="AC40" i="24"/>
  <c r="AH40" i="24" s="1"/>
  <c r="AA40" i="24"/>
  <c r="AA39" i="24"/>
  <c r="AC39" i="24" s="1"/>
  <c r="AE38" i="24"/>
  <c r="AA38" i="24"/>
  <c r="AC38" i="24" s="1"/>
  <c r="AF38" i="24" s="1"/>
  <c r="AE37" i="24"/>
  <c r="AK37" i="24" s="1"/>
  <c r="G34" i="24" s="1"/>
  <c r="AA37" i="24"/>
  <c r="AC37" i="24" s="1"/>
  <c r="AH37" i="24" s="1"/>
  <c r="N34" i="24" s="1"/>
  <c r="R37" i="24"/>
  <c r="B37" i="24"/>
  <c r="C37" i="24" s="1"/>
  <c r="AA36" i="24"/>
  <c r="AC36" i="24" s="1"/>
  <c r="AH36" i="24" s="1"/>
  <c r="R36" i="24"/>
  <c r="B36" i="24"/>
  <c r="C36" i="24" s="1"/>
  <c r="AF35" i="24"/>
  <c r="AE35" i="24"/>
  <c r="AK35" i="24" s="1"/>
  <c r="AA35" i="24"/>
  <c r="AC35" i="24" s="1"/>
  <c r="AG35" i="24" s="1"/>
  <c r="AO35" i="24" s="1"/>
  <c r="R35" i="24"/>
  <c r="B35" i="24"/>
  <c r="C35" i="24" s="1"/>
  <c r="AA34" i="24"/>
  <c r="AC34" i="24" s="1"/>
  <c r="AG34" i="24" s="1"/>
  <c r="AO34" i="24" s="1"/>
  <c r="R34" i="24"/>
  <c r="B34" i="24"/>
  <c r="C34" i="24" s="1"/>
  <c r="AE33" i="24"/>
  <c r="AK33" i="24" s="1"/>
  <c r="AA33" i="24"/>
  <c r="AC33" i="24" s="1"/>
  <c r="AF33" i="24" s="1"/>
  <c r="R33" i="24"/>
  <c r="B33" i="24"/>
  <c r="C33" i="24" s="1"/>
  <c r="AE32" i="24"/>
  <c r="AK32" i="24" s="1"/>
  <c r="AA32" i="24"/>
  <c r="AC32" i="24" s="1"/>
  <c r="AG32" i="24" s="1"/>
  <c r="AO32" i="24" s="1"/>
  <c r="R32" i="24"/>
  <c r="B32" i="24"/>
  <c r="C32" i="24" s="1"/>
  <c r="AC31" i="24"/>
  <c r="AH31" i="24" s="1"/>
  <c r="AA31" i="24"/>
  <c r="R31" i="24"/>
  <c r="B31" i="24"/>
  <c r="C31" i="24" s="1"/>
  <c r="AA30" i="24"/>
  <c r="AC30" i="24" s="1"/>
  <c r="R30" i="24"/>
  <c r="B30" i="24"/>
  <c r="C30" i="24" s="1"/>
  <c r="AC29" i="24"/>
  <c r="AG29" i="24" s="1"/>
  <c r="AA29" i="24"/>
  <c r="R29" i="24"/>
  <c r="B29" i="24"/>
  <c r="C29" i="24" s="1"/>
  <c r="AA28" i="24"/>
  <c r="AC28" i="24" s="1"/>
  <c r="R28" i="24"/>
  <c r="B28" i="24"/>
  <c r="C28" i="24" s="1"/>
  <c r="AE27" i="24"/>
  <c r="AK27" i="24" s="1"/>
  <c r="AC27" i="24"/>
  <c r="AG27" i="24" s="1"/>
  <c r="AA27" i="24"/>
  <c r="R27" i="24"/>
  <c r="B27" i="24"/>
  <c r="C27" i="24" s="1"/>
  <c r="AC26" i="24"/>
  <c r="AF26" i="24" s="1"/>
  <c r="AA26" i="24"/>
  <c r="R26" i="24"/>
  <c r="B26" i="24"/>
  <c r="C26" i="24" s="1"/>
  <c r="AA25" i="24"/>
  <c r="AC25" i="24" s="1"/>
  <c r="AF25" i="24" s="1"/>
  <c r="R25" i="24"/>
  <c r="B25" i="24"/>
  <c r="C25" i="24" s="1"/>
  <c r="AA24" i="24"/>
  <c r="AC24" i="24" s="1"/>
  <c r="R24" i="24"/>
  <c r="B24" i="24"/>
  <c r="C24" i="24" s="1"/>
  <c r="AE23" i="24"/>
  <c r="AK23" i="24" s="1"/>
  <c r="AC23" i="24"/>
  <c r="AF23" i="24" s="1"/>
  <c r="AA23" i="24"/>
  <c r="R23" i="24"/>
  <c r="B23" i="24"/>
  <c r="C23" i="24" s="1"/>
  <c r="AA22" i="24"/>
  <c r="AC22" i="24" s="1"/>
  <c r="R22" i="24"/>
  <c r="B22" i="24"/>
  <c r="C22" i="24" s="1"/>
  <c r="AA21" i="24"/>
  <c r="AC21" i="24" s="1"/>
  <c r="R21" i="24"/>
  <c r="B21" i="24"/>
  <c r="C21" i="24" s="1"/>
  <c r="AA20" i="24"/>
  <c r="AC20" i="24" s="1"/>
  <c r="R20" i="24"/>
  <c r="B20" i="24"/>
  <c r="C20" i="24" s="1"/>
  <c r="AA19" i="24"/>
  <c r="AC19" i="24" s="1"/>
  <c r="AG19" i="24" s="1"/>
  <c r="R19" i="24"/>
  <c r="B19" i="24"/>
  <c r="C19" i="24" s="1"/>
  <c r="AC18" i="24"/>
  <c r="AA18" i="24"/>
  <c r="R18" i="24"/>
  <c r="B18" i="24"/>
  <c r="C18" i="24" s="1"/>
  <c r="AA17" i="24"/>
  <c r="AC17" i="24" s="1"/>
  <c r="AH17" i="24" s="1"/>
  <c r="R17" i="24"/>
  <c r="B17" i="24"/>
  <c r="C17" i="24" s="1"/>
  <c r="AC16" i="24"/>
  <c r="AF16" i="24" s="1"/>
  <c r="AA16" i="24"/>
  <c r="R16" i="24"/>
  <c r="B16" i="24"/>
  <c r="C16" i="24" s="1"/>
  <c r="AA15" i="24"/>
  <c r="AC15" i="24" s="1"/>
  <c r="AH15" i="24" s="1"/>
  <c r="R15" i="24"/>
  <c r="B15" i="24"/>
  <c r="C15" i="24" s="1"/>
  <c r="AD14" i="24"/>
  <c r="AI14" i="24" s="1"/>
  <c r="E11" i="24" s="1"/>
  <c r="AC14" i="24"/>
  <c r="AF14" i="24" s="1"/>
  <c r="AM14" i="24" s="1"/>
  <c r="AA14" i="24"/>
  <c r="R14" i="24"/>
  <c r="B14" i="24"/>
  <c r="C14" i="24" s="1"/>
  <c r="AA13" i="24"/>
  <c r="AC13" i="24" s="1"/>
  <c r="R13" i="24"/>
  <c r="B13" i="24"/>
  <c r="C13" i="24" s="1"/>
  <c r="AA12" i="24"/>
  <c r="AC12" i="24" s="1"/>
  <c r="AH12" i="24" s="1"/>
  <c r="R12" i="24"/>
  <c r="B12" i="24"/>
  <c r="C12" i="24" s="1"/>
  <c r="AD11" i="24"/>
  <c r="AI11" i="24" s="1"/>
  <c r="AC11" i="24"/>
  <c r="AH11" i="24" s="1"/>
  <c r="AA11" i="24"/>
  <c r="R11" i="24"/>
  <c r="B11" i="24"/>
  <c r="C11" i="24" s="1"/>
  <c r="AF10" i="24"/>
  <c r="AM10" i="24" s="1"/>
  <c r="AC10" i="24"/>
  <c r="AH10" i="24" s="1"/>
  <c r="AA10" i="24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BA70" i="23"/>
  <c r="AY70" i="23"/>
  <c r="AW70" i="23"/>
  <c r="AU70" i="23"/>
  <c r="AS70" i="23"/>
  <c r="AA69" i="23"/>
  <c r="AC69" i="23" s="1"/>
  <c r="AA68" i="23"/>
  <c r="AC68" i="23" s="1"/>
  <c r="AD68" i="23" s="1"/>
  <c r="AA67" i="23"/>
  <c r="AC67" i="23" s="1"/>
  <c r="AA66" i="23"/>
  <c r="AC66" i="23" s="1"/>
  <c r="AD66" i="23" s="1"/>
  <c r="AA65" i="23"/>
  <c r="AC65" i="23" s="1"/>
  <c r="AF64" i="23"/>
  <c r="AM64" i="23" s="1"/>
  <c r="AA64" i="23"/>
  <c r="AC64" i="23" s="1"/>
  <c r="AD64" i="23" s="1"/>
  <c r="AA63" i="23"/>
  <c r="AC63" i="23" s="1"/>
  <c r="AA62" i="23"/>
  <c r="AC62" i="23" s="1"/>
  <c r="AD62" i="23" s="1"/>
  <c r="AA61" i="23"/>
  <c r="AC61" i="23" s="1"/>
  <c r="AH60" i="23"/>
  <c r="AF60" i="23"/>
  <c r="AA60" i="23"/>
  <c r="AC60" i="23" s="1"/>
  <c r="AA59" i="23"/>
  <c r="AC59" i="23" s="1"/>
  <c r="AA58" i="23"/>
  <c r="AC58" i="23" s="1"/>
  <c r="AD58" i="23" s="1"/>
  <c r="AA57" i="23"/>
  <c r="AC57" i="23" s="1"/>
  <c r="AA56" i="23"/>
  <c r="AC56" i="23" s="1"/>
  <c r="AF56" i="23" s="1"/>
  <c r="AM56" i="23" s="1"/>
  <c r="AA55" i="23"/>
  <c r="AC55" i="23" s="1"/>
  <c r="AE55" i="23" s="1"/>
  <c r="AA54" i="23"/>
  <c r="AC54" i="23" s="1"/>
  <c r="AG54" i="23" s="1"/>
  <c r="AA53" i="23"/>
  <c r="AC53" i="23" s="1"/>
  <c r="AA52" i="23"/>
  <c r="AC52" i="23" s="1"/>
  <c r="AH51" i="23"/>
  <c r="AA51" i="23"/>
  <c r="AC51" i="23" s="1"/>
  <c r="AF50" i="23"/>
  <c r="AA50" i="23"/>
  <c r="AC50" i="23" s="1"/>
  <c r="AA49" i="23"/>
  <c r="AC49" i="23" s="1"/>
  <c r="AG49" i="23" s="1"/>
  <c r="AA48" i="23"/>
  <c r="AC48" i="23" s="1"/>
  <c r="AF48" i="23" s="1"/>
  <c r="AA47" i="23"/>
  <c r="AC47" i="23" s="1"/>
  <c r="AH47" i="23" s="1"/>
  <c r="AA46" i="23"/>
  <c r="AC46" i="23" s="1"/>
  <c r="AA45" i="23"/>
  <c r="AC45" i="23" s="1"/>
  <c r="AE44" i="23"/>
  <c r="AA44" i="23"/>
  <c r="AC44" i="23" s="1"/>
  <c r="AD44" i="23" s="1"/>
  <c r="AC43" i="23"/>
  <c r="AA43" i="23"/>
  <c r="AD42" i="23"/>
  <c r="AA42" i="23"/>
  <c r="AC42" i="23" s="1"/>
  <c r="AG42" i="23" s="1"/>
  <c r="AO42" i="23" s="1"/>
  <c r="AA41" i="23"/>
  <c r="AC41" i="23" s="1"/>
  <c r="AA40" i="23"/>
  <c r="AC40" i="23" s="1"/>
  <c r="AA39" i="23"/>
  <c r="AC39" i="23" s="1"/>
  <c r="AG39" i="23" s="1"/>
  <c r="AA38" i="23"/>
  <c r="AC38" i="23" s="1"/>
  <c r="AH38" i="23" s="1"/>
  <c r="AA37" i="23"/>
  <c r="AC37" i="23" s="1"/>
  <c r="AH37" i="23" s="1"/>
  <c r="R37" i="23"/>
  <c r="AC36" i="23"/>
  <c r="AF36" i="23" s="1"/>
  <c r="J33" i="23" s="1"/>
  <c r="AA36" i="23"/>
  <c r="R36" i="23"/>
  <c r="B36" i="23"/>
  <c r="C36" i="23" s="1"/>
  <c r="AA35" i="23"/>
  <c r="AC35" i="23" s="1"/>
  <c r="R35" i="23"/>
  <c r="B35" i="23"/>
  <c r="C35" i="23" s="1"/>
  <c r="AA34" i="23"/>
  <c r="AC34" i="23" s="1"/>
  <c r="R34" i="23"/>
  <c r="B34" i="23"/>
  <c r="C34" i="23" s="1"/>
  <c r="AA33" i="23"/>
  <c r="AC33" i="23" s="1"/>
  <c r="R33" i="23"/>
  <c r="B33" i="23"/>
  <c r="C33" i="23" s="1"/>
  <c r="AA32" i="23"/>
  <c r="AC32" i="23" s="1"/>
  <c r="R32" i="23"/>
  <c r="B32" i="23"/>
  <c r="C32" i="23" s="1"/>
  <c r="AA31" i="23"/>
  <c r="AC31" i="23" s="1"/>
  <c r="R31" i="23"/>
  <c r="B31" i="23"/>
  <c r="C31" i="23" s="1"/>
  <c r="AA30" i="23"/>
  <c r="AC30" i="23" s="1"/>
  <c r="AG30" i="23" s="1"/>
  <c r="R30" i="23"/>
  <c r="B30" i="23"/>
  <c r="C30" i="23" s="1"/>
  <c r="AA29" i="23"/>
  <c r="AC29" i="23" s="1"/>
  <c r="AE29" i="23" s="1"/>
  <c r="R29" i="23"/>
  <c r="B29" i="23"/>
  <c r="C29" i="23" s="1"/>
  <c r="AA28" i="23"/>
  <c r="AC28" i="23" s="1"/>
  <c r="AE28" i="23" s="1"/>
  <c r="R28" i="23"/>
  <c r="B28" i="23"/>
  <c r="C28" i="23" s="1"/>
  <c r="AA27" i="23"/>
  <c r="AC27" i="23" s="1"/>
  <c r="AG27" i="23" s="1"/>
  <c r="R27" i="23"/>
  <c r="B27" i="23"/>
  <c r="C27" i="23" s="1"/>
  <c r="AA26" i="23"/>
  <c r="AC26" i="23" s="1"/>
  <c r="AF26" i="23" s="1"/>
  <c r="R26" i="23"/>
  <c r="B26" i="23"/>
  <c r="C26" i="23" s="1"/>
  <c r="AE25" i="23"/>
  <c r="AA25" i="23"/>
  <c r="AC25" i="23" s="1"/>
  <c r="R25" i="23"/>
  <c r="B25" i="23"/>
  <c r="C25" i="23" s="1"/>
  <c r="AA24" i="23"/>
  <c r="AC24" i="23" s="1"/>
  <c r="AE24" i="23" s="1"/>
  <c r="R24" i="23"/>
  <c r="B24" i="23"/>
  <c r="C24" i="23" s="1"/>
  <c r="AA23" i="23"/>
  <c r="AC23" i="23" s="1"/>
  <c r="R23" i="23"/>
  <c r="B23" i="23"/>
  <c r="C23" i="23" s="1"/>
  <c r="AA22" i="23"/>
  <c r="AC22" i="23" s="1"/>
  <c r="R22" i="23"/>
  <c r="B22" i="23"/>
  <c r="C22" i="23" s="1"/>
  <c r="AC21" i="23"/>
  <c r="AG21" i="23" s="1"/>
  <c r="AA21" i="23"/>
  <c r="R21" i="23"/>
  <c r="B21" i="23"/>
  <c r="C21" i="23" s="1"/>
  <c r="AA20" i="23"/>
  <c r="AC20" i="23" s="1"/>
  <c r="AE20" i="23" s="1"/>
  <c r="R20" i="23"/>
  <c r="B20" i="23"/>
  <c r="C20" i="23" s="1"/>
  <c r="AA19" i="23"/>
  <c r="AC19" i="23" s="1"/>
  <c r="R19" i="23"/>
  <c r="B19" i="23"/>
  <c r="C19" i="23" s="1"/>
  <c r="AA18" i="23"/>
  <c r="AC18" i="23" s="1"/>
  <c r="AE18" i="23" s="1"/>
  <c r="R18" i="23"/>
  <c r="B18" i="23"/>
  <c r="C18" i="23" s="1"/>
  <c r="AC17" i="23"/>
  <c r="AG17" i="23" s="1"/>
  <c r="AA17" i="23"/>
  <c r="R17" i="23"/>
  <c r="B17" i="23"/>
  <c r="C17" i="23" s="1"/>
  <c r="AA16" i="23"/>
  <c r="AC16" i="23" s="1"/>
  <c r="AG16" i="23" s="1"/>
  <c r="R16" i="23"/>
  <c r="B16" i="23"/>
  <c r="C16" i="23" s="1"/>
  <c r="AA15" i="23"/>
  <c r="AC15" i="23" s="1"/>
  <c r="AH15" i="23" s="1"/>
  <c r="AQ15" i="23" s="1"/>
  <c r="R15" i="23"/>
  <c r="B15" i="23"/>
  <c r="C15" i="23" s="1"/>
  <c r="AA14" i="23"/>
  <c r="AC14" i="23" s="1"/>
  <c r="AF14" i="23" s="1"/>
  <c r="AM14" i="23" s="1"/>
  <c r="R14" i="23"/>
  <c r="B14" i="23"/>
  <c r="C14" i="23" s="1"/>
  <c r="AA13" i="23"/>
  <c r="AC13" i="23" s="1"/>
  <c r="R13" i="23"/>
  <c r="B13" i="23"/>
  <c r="C13" i="23" s="1"/>
  <c r="AA12" i="23"/>
  <c r="AC12" i="23" s="1"/>
  <c r="R12" i="23"/>
  <c r="B12" i="23"/>
  <c r="C12" i="23" s="1"/>
  <c r="AA11" i="23"/>
  <c r="AC11" i="23" s="1"/>
  <c r="R11" i="23"/>
  <c r="B11" i="23"/>
  <c r="C11" i="23" s="1"/>
  <c r="AD10" i="23"/>
  <c r="AI10" i="23" s="1"/>
  <c r="AA10" i="23"/>
  <c r="AC10" i="23" s="1"/>
  <c r="AG10" i="23" s="1"/>
  <c r="R10" i="23"/>
  <c r="B10" i="23"/>
  <c r="C10" i="23" s="1"/>
  <c r="R9" i="23"/>
  <c r="B9" i="23"/>
  <c r="C9" i="23" s="1"/>
  <c r="R8" i="23"/>
  <c r="B8" i="23"/>
  <c r="C8" i="23" s="1"/>
  <c r="R7" i="23"/>
  <c r="B7" i="23"/>
  <c r="C7" i="23" s="1"/>
  <c r="BA70" i="22"/>
  <c r="AY70" i="22"/>
  <c r="AW70" i="22"/>
  <c r="AU70" i="22"/>
  <c r="AS70" i="22"/>
  <c r="AA69" i="22"/>
  <c r="AC69" i="22" s="1"/>
  <c r="AD69" i="22" s="1"/>
  <c r="AA68" i="22"/>
  <c r="AC68" i="22" s="1"/>
  <c r="AF68" i="22" s="1"/>
  <c r="AA67" i="22"/>
  <c r="AC67" i="22" s="1"/>
  <c r="AE67" i="22" s="1"/>
  <c r="AA66" i="22"/>
  <c r="AC66" i="22" s="1"/>
  <c r="AA65" i="22"/>
  <c r="AC65" i="22" s="1"/>
  <c r="AH65" i="22" s="1"/>
  <c r="AC64" i="22"/>
  <c r="AA64" i="22"/>
  <c r="AA63" i="22"/>
  <c r="AC63" i="22" s="1"/>
  <c r="AA62" i="22"/>
  <c r="AC62" i="22" s="1"/>
  <c r="AD61" i="22"/>
  <c r="AC61" i="22"/>
  <c r="AH61" i="22" s="1"/>
  <c r="AA61" i="22"/>
  <c r="AG60" i="22"/>
  <c r="AA60" i="22"/>
  <c r="AC60" i="22" s="1"/>
  <c r="AF60" i="22" s="1"/>
  <c r="AM59" i="22"/>
  <c r="AF59" i="22"/>
  <c r="AE59" i="22"/>
  <c r="AA59" i="22"/>
  <c r="AC59" i="22" s="1"/>
  <c r="AG59" i="22" s="1"/>
  <c r="AE58" i="22"/>
  <c r="AA58" i="22"/>
  <c r="AC58" i="22" s="1"/>
  <c r="AH58" i="22" s="1"/>
  <c r="AA57" i="22"/>
  <c r="AC57" i="22" s="1"/>
  <c r="AA56" i="22"/>
  <c r="AC56" i="22" s="1"/>
  <c r="AH56" i="22" s="1"/>
  <c r="AC55" i="22"/>
  <c r="AE55" i="22" s="1"/>
  <c r="AK55" i="22" s="1"/>
  <c r="AA55" i="22"/>
  <c r="AA54" i="22"/>
  <c r="AC54" i="22" s="1"/>
  <c r="AF53" i="22"/>
  <c r="AM53" i="22" s="1"/>
  <c r="AE53" i="22"/>
  <c r="AA53" i="22"/>
  <c r="AC53" i="22" s="1"/>
  <c r="AD53" i="22" s="1"/>
  <c r="AE52" i="22"/>
  <c r="AA52" i="22"/>
  <c r="AC52" i="22" s="1"/>
  <c r="AA51" i="22"/>
  <c r="AC51" i="22" s="1"/>
  <c r="AG50" i="22"/>
  <c r="AF50" i="22"/>
  <c r="AA50" i="22"/>
  <c r="AC50" i="22" s="1"/>
  <c r="AA49" i="22"/>
  <c r="AC49" i="22" s="1"/>
  <c r="AC48" i="22"/>
  <c r="AH48" i="22" s="1"/>
  <c r="AA48" i="22"/>
  <c r="AC47" i="22"/>
  <c r="AA47" i="22"/>
  <c r="AA46" i="22"/>
  <c r="AC46" i="22" s="1"/>
  <c r="AF46" i="22" s="1"/>
  <c r="AM46" i="22" s="1"/>
  <c r="AF45" i="22"/>
  <c r="AM45" i="22" s="1"/>
  <c r="AE45" i="22"/>
  <c r="AK45" i="22" s="1"/>
  <c r="AA45" i="22"/>
  <c r="AC45" i="22" s="1"/>
  <c r="AG45" i="22" s="1"/>
  <c r="AO45" i="22" s="1"/>
  <c r="AC44" i="22"/>
  <c r="AA44" i="22"/>
  <c r="AH43" i="22"/>
  <c r="AQ43" i="22" s="1"/>
  <c r="AC43" i="22"/>
  <c r="AA43" i="22"/>
  <c r="AG42" i="22"/>
  <c r="AA42" i="22"/>
  <c r="AC42" i="22" s="1"/>
  <c r="AF41" i="22"/>
  <c r="AA41" i="22"/>
  <c r="AC41" i="22" s="1"/>
  <c r="AG41" i="22" s="1"/>
  <c r="AO41" i="22" s="1"/>
  <c r="AA40" i="22"/>
  <c r="AC40" i="22" s="1"/>
  <c r="AH40" i="22" s="1"/>
  <c r="AG39" i="22"/>
  <c r="AC39" i="22"/>
  <c r="AD39" i="22" s="1"/>
  <c r="AA39" i="22"/>
  <c r="AA38" i="22"/>
  <c r="AC38" i="22" s="1"/>
  <c r="AA37" i="22"/>
  <c r="AC37" i="22" s="1"/>
  <c r="AE37" i="22" s="1"/>
  <c r="R37" i="22"/>
  <c r="B37" i="22"/>
  <c r="C37" i="22" s="1"/>
  <c r="AF36" i="22"/>
  <c r="AA36" i="22"/>
  <c r="AC36" i="22" s="1"/>
  <c r="R36" i="22"/>
  <c r="B36" i="22"/>
  <c r="C36" i="22" s="1"/>
  <c r="AE35" i="22"/>
  <c r="AA35" i="22"/>
  <c r="AC35" i="22" s="1"/>
  <c r="AF35" i="22" s="1"/>
  <c r="R35" i="22"/>
  <c r="B35" i="22"/>
  <c r="C35" i="22" s="1"/>
  <c r="AE34" i="22"/>
  <c r="AA34" i="22"/>
  <c r="AC34" i="22" s="1"/>
  <c r="AF34" i="22" s="1"/>
  <c r="R34" i="22"/>
  <c r="B34" i="22"/>
  <c r="C34" i="22" s="1"/>
  <c r="AA33" i="22"/>
  <c r="AC33" i="22" s="1"/>
  <c r="AF33" i="22" s="1"/>
  <c r="R33" i="22"/>
  <c r="B33" i="22"/>
  <c r="C33" i="22" s="1"/>
  <c r="AA32" i="22"/>
  <c r="AC32" i="22" s="1"/>
  <c r="AE32" i="22" s="1"/>
  <c r="R32" i="22"/>
  <c r="B32" i="22"/>
  <c r="C32" i="22" s="1"/>
  <c r="AA31" i="22"/>
  <c r="AC31" i="22" s="1"/>
  <c r="AF31" i="22" s="1"/>
  <c r="R31" i="22"/>
  <c r="B31" i="22"/>
  <c r="C31" i="22" s="1"/>
  <c r="AM30" i="22"/>
  <c r="I27" i="22" s="1"/>
  <c r="AE30" i="22"/>
  <c r="AA30" i="22"/>
  <c r="AC30" i="22" s="1"/>
  <c r="AF30" i="22" s="1"/>
  <c r="J27" i="22" s="1"/>
  <c r="R30" i="22"/>
  <c r="B30" i="22"/>
  <c r="C30" i="22" s="1"/>
  <c r="AE29" i="22"/>
  <c r="AA29" i="22"/>
  <c r="AC29" i="22" s="1"/>
  <c r="AF29" i="22" s="1"/>
  <c r="R29" i="22"/>
  <c r="B29" i="22"/>
  <c r="C29" i="22" s="1"/>
  <c r="AF28" i="22"/>
  <c r="AA28" i="22"/>
  <c r="AC28" i="22" s="1"/>
  <c r="AE28" i="22" s="1"/>
  <c r="R28" i="22"/>
  <c r="B28" i="22"/>
  <c r="C28" i="22" s="1"/>
  <c r="AE27" i="22"/>
  <c r="AA27" i="22"/>
  <c r="AC27" i="22" s="1"/>
  <c r="R27" i="22"/>
  <c r="B27" i="22"/>
  <c r="C27" i="22" s="1"/>
  <c r="AA26" i="22"/>
  <c r="AC26" i="22" s="1"/>
  <c r="R26" i="22"/>
  <c r="B26" i="22"/>
  <c r="C26" i="22" s="1"/>
  <c r="AA25" i="22"/>
  <c r="AC25" i="22" s="1"/>
  <c r="AG25" i="22" s="1"/>
  <c r="R25" i="22"/>
  <c r="B25" i="22"/>
  <c r="C25" i="22" s="1"/>
  <c r="AF24" i="22"/>
  <c r="AA24" i="22"/>
  <c r="AC24" i="22" s="1"/>
  <c r="AG24" i="22" s="1"/>
  <c r="R24" i="22"/>
  <c r="B24" i="22"/>
  <c r="C24" i="22" s="1"/>
  <c r="AE23" i="22"/>
  <c r="AC23" i="22"/>
  <c r="AA23" i="22"/>
  <c r="R23" i="22"/>
  <c r="B23" i="22"/>
  <c r="C23" i="22" s="1"/>
  <c r="AA22" i="22"/>
  <c r="AC22" i="22" s="1"/>
  <c r="AG22" i="22" s="1"/>
  <c r="R22" i="22"/>
  <c r="B22" i="22"/>
  <c r="C22" i="22" s="1"/>
  <c r="AA21" i="22"/>
  <c r="AC21" i="22" s="1"/>
  <c r="R21" i="22"/>
  <c r="B21" i="22"/>
  <c r="C21" i="22" s="1"/>
  <c r="AA20" i="22"/>
  <c r="AC20" i="22" s="1"/>
  <c r="R20" i="22"/>
  <c r="B20" i="22"/>
  <c r="C20" i="22" s="1"/>
  <c r="AA19" i="22"/>
  <c r="AC19" i="22" s="1"/>
  <c r="R19" i="22"/>
  <c r="B19" i="22"/>
  <c r="C19" i="22" s="1"/>
  <c r="AE18" i="22"/>
  <c r="AA18" i="22"/>
  <c r="AC18" i="22" s="1"/>
  <c r="R18" i="22"/>
  <c r="B18" i="22"/>
  <c r="C18" i="22" s="1"/>
  <c r="AA17" i="22"/>
  <c r="AC17" i="22" s="1"/>
  <c r="AG17" i="22" s="1"/>
  <c r="R17" i="22"/>
  <c r="B17" i="22"/>
  <c r="C17" i="22" s="1"/>
  <c r="AC16" i="22"/>
  <c r="AG16" i="22" s="1"/>
  <c r="AA16" i="22"/>
  <c r="R16" i="22"/>
  <c r="B16" i="22"/>
  <c r="C16" i="22" s="1"/>
  <c r="AC15" i="22"/>
  <c r="AA15" i="22"/>
  <c r="R15" i="22"/>
  <c r="B15" i="22"/>
  <c r="C15" i="22" s="1"/>
  <c r="AA14" i="22"/>
  <c r="AC14" i="22" s="1"/>
  <c r="AG14" i="22" s="1"/>
  <c r="R14" i="22"/>
  <c r="B14" i="22"/>
  <c r="C14" i="22" s="1"/>
  <c r="AK13" i="22"/>
  <c r="AE13" i="22"/>
  <c r="AC13" i="22"/>
  <c r="AF13" i="22" s="1"/>
  <c r="AA13" i="22"/>
  <c r="R13" i="22"/>
  <c r="B13" i="22"/>
  <c r="C13" i="22" s="1"/>
  <c r="AA12" i="22"/>
  <c r="AC12" i="22" s="1"/>
  <c r="R12" i="22"/>
  <c r="B12" i="22"/>
  <c r="C12" i="22" s="1"/>
  <c r="AC11" i="22"/>
  <c r="AG11" i="22" s="1"/>
  <c r="AA11" i="22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BA70" i="21"/>
  <c r="AY70" i="21"/>
  <c r="AW70" i="21"/>
  <c r="AU70" i="21"/>
  <c r="AS70" i="21"/>
  <c r="AA69" i="21"/>
  <c r="AC69" i="21" s="1"/>
  <c r="AA68" i="21"/>
  <c r="AC68" i="21" s="1"/>
  <c r="AA67" i="21"/>
  <c r="AC67" i="21" s="1"/>
  <c r="AA66" i="21"/>
  <c r="AC66" i="21" s="1"/>
  <c r="AG66" i="21" s="1"/>
  <c r="AO66" i="21" s="1"/>
  <c r="AA65" i="21"/>
  <c r="AC65" i="21" s="1"/>
  <c r="AF65" i="21" s="1"/>
  <c r="AA64" i="21"/>
  <c r="AC64" i="21" s="1"/>
  <c r="AA63" i="21"/>
  <c r="AC63" i="21" s="1"/>
  <c r="AH62" i="21"/>
  <c r="AQ62" i="21" s="1"/>
  <c r="AA62" i="21"/>
  <c r="AC62" i="21" s="1"/>
  <c r="AA61" i="21"/>
  <c r="AC61" i="21" s="1"/>
  <c r="AH61" i="21" s="1"/>
  <c r="AA60" i="21"/>
  <c r="AC60" i="21" s="1"/>
  <c r="AA59" i="21"/>
  <c r="AC59" i="21" s="1"/>
  <c r="AE59" i="21" s="1"/>
  <c r="AA58" i="21"/>
  <c r="AC58" i="21" s="1"/>
  <c r="AD58" i="21" s="1"/>
  <c r="AI58" i="21" s="1"/>
  <c r="AC57" i="21"/>
  <c r="AH57" i="21" s="1"/>
  <c r="AA57" i="21"/>
  <c r="AA56" i="21"/>
  <c r="AC56" i="21" s="1"/>
  <c r="AA55" i="21"/>
  <c r="AC55" i="21" s="1"/>
  <c r="AA54" i="21"/>
  <c r="AC54" i="21" s="1"/>
  <c r="AF53" i="21"/>
  <c r="AM53" i="21" s="1"/>
  <c r="AA53" i="21"/>
  <c r="AC53" i="21" s="1"/>
  <c r="AD53" i="21" s="1"/>
  <c r="AC52" i="21"/>
  <c r="AA52" i="21"/>
  <c r="AA51" i="21"/>
  <c r="AC51" i="21" s="1"/>
  <c r="AH51" i="21" s="1"/>
  <c r="AA50" i="21"/>
  <c r="AC50" i="21" s="1"/>
  <c r="AA49" i="21"/>
  <c r="AC49" i="21" s="1"/>
  <c r="AG49" i="21" s="1"/>
  <c r="AA48" i="21"/>
  <c r="AC48" i="21" s="1"/>
  <c r="AA47" i="21"/>
  <c r="AC47" i="21" s="1"/>
  <c r="AD47" i="21" s="1"/>
  <c r="AI47" i="21" s="1"/>
  <c r="AA46" i="21"/>
  <c r="AC46" i="21" s="1"/>
  <c r="AF46" i="21" s="1"/>
  <c r="AA45" i="21"/>
  <c r="AC45" i="21" s="1"/>
  <c r="AG45" i="21" s="1"/>
  <c r="AO45" i="21" s="1"/>
  <c r="AA44" i="21"/>
  <c r="AC44" i="21" s="1"/>
  <c r="AA43" i="21"/>
  <c r="AC43" i="21" s="1"/>
  <c r="AH43" i="21" s="1"/>
  <c r="AQ43" i="21" s="1"/>
  <c r="AA42" i="21"/>
  <c r="AC42" i="21" s="1"/>
  <c r="AG42" i="21" s="1"/>
  <c r="AD41" i="21"/>
  <c r="AA41" i="21"/>
  <c r="AC41" i="21" s="1"/>
  <c r="AH41" i="21" s="1"/>
  <c r="AA40" i="21"/>
  <c r="AC40" i="21" s="1"/>
  <c r="AG40" i="21" s="1"/>
  <c r="AO40" i="21" s="1"/>
  <c r="AA39" i="21"/>
  <c r="AC39" i="21" s="1"/>
  <c r="AA38" i="21"/>
  <c r="AC38" i="21" s="1"/>
  <c r="AA37" i="21"/>
  <c r="AC37" i="21" s="1"/>
  <c r="R37" i="21"/>
  <c r="AA36" i="21"/>
  <c r="AC36" i="21" s="1"/>
  <c r="R36" i="21"/>
  <c r="B36" i="21"/>
  <c r="C36" i="21" s="1"/>
  <c r="AA35" i="21"/>
  <c r="AC35" i="21" s="1"/>
  <c r="AG35" i="21" s="1"/>
  <c r="R35" i="21"/>
  <c r="B35" i="21"/>
  <c r="C35" i="21" s="1"/>
  <c r="AA34" i="21"/>
  <c r="AC34" i="21" s="1"/>
  <c r="AE34" i="21" s="1"/>
  <c r="R34" i="21"/>
  <c r="B34" i="21"/>
  <c r="C34" i="21" s="1"/>
  <c r="AA33" i="21"/>
  <c r="AC33" i="21" s="1"/>
  <c r="R33" i="21"/>
  <c r="B33" i="21"/>
  <c r="C33" i="21" s="1"/>
  <c r="AA32" i="21"/>
  <c r="AC32" i="21" s="1"/>
  <c r="AG32" i="21" s="1"/>
  <c r="R32" i="21"/>
  <c r="B32" i="21"/>
  <c r="C32" i="21" s="1"/>
  <c r="AA31" i="21"/>
  <c r="AC31" i="21" s="1"/>
  <c r="R31" i="21"/>
  <c r="B31" i="21"/>
  <c r="C31" i="21" s="1"/>
  <c r="AA30" i="21"/>
  <c r="AC30" i="21" s="1"/>
  <c r="AG30" i="21" s="1"/>
  <c r="R30" i="21"/>
  <c r="B30" i="21"/>
  <c r="C30" i="21" s="1"/>
  <c r="AA29" i="21"/>
  <c r="AC29" i="21" s="1"/>
  <c r="AG29" i="21" s="1"/>
  <c r="R29" i="21"/>
  <c r="B29" i="21"/>
  <c r="C29" i="21" s="1"/>
  <c r="AA28" i="21"/>
  <c r="AC28" i="21" s="1"/>
  <c r="R28" i="21"/>
  <c r="B28" i="21"/>
  <c r="C28" i="21" s="1"/>
  <c r="AA27" i="21"/>
  <c r="AC27" i="21" s="1"/>
  <c r="R27" i="21"/>
  <c r="B27" i="21"/>
  <c r="C27" i="21" s="1"/>
  <c r="AC26" i="21"/>
  <c r="AF26" i="21" s="1"/>
  <c r="AA26" i="21"/>
  <c r="R26" i="21"/>
  <c r="B26" i="21"/>
  <c r="C26" i="21" s="1"/>
  <c r="AA25" i="21"/>
  <c r="AC25" i="21" s="1"/>
  <c r="R25" i="21"/>
  <c r="B25" i="21"/>
  <c r="C25" i="21" s="1"/>
  <c r="AA24" i="21"/>
  <c r="AC24" i="21" s="1"/>
  <c r="AF24" i="21" s="1"/>
  <c r="R24" i="21"/>
  <c r="B24" i="21"/>
  <c r="C24" i="21" s="1"/>
  <c r="AA23" i="21"/>
  <c r="AC23" i="21" s="1"/>
  <c r="R23" i="21"/>
  <c r="B23" i="21"/>
  <c r="C23" i="21" s="1"/>
  <c r="AA22" i="21"/>
  <c r="AC22" i="21" s="1"/>
  <c r="AH22" i="21" s="1"/>
  <c r="R22" i="21"/>
  <c r="B22" i="21"/>
  <c r="C22" i="21" s="1"/>
  <c r="AC21" i="21"/>
  <c r="AH21" i="21" s="1"/>
  <c r="AA21" i="21"/>
  <c r="R21" i="21"/>
  <c r="B21" i="21"/>
  <c r="C21" i="21" s="1"/>
  <c r="AA20" i="21"/>
  <c r="AC20" i="21" s="1"/>
  <c r="AF20" i="21" s="1"/>
  <c r="R20" i="21"/>
  <c r="B20" i="21"/>
  <c r="C20" i="21" s="1"/>
  <c r="AA19" i="21"/>
  <c r="AC19" i="21" s="1"/>
  <c r="AE19" i="21" s="1"/>
  <c r="R19" i="21"/>
  <c r="B19" i="21"/>
  <c r="C19" i="21" s="1"/>
  <c r="AC18" i="21"/>
  <c r="AH18" i="21" s="1"/>
  <c r="AA18" i="21"/>
  <c r="R18" i="21"/>
  <c r="B18" i="21"/>
  <c r="C18" i="21" s="1"/>
  <c r="AA17" i="21"/>
  <c r="AC17" i="21" s="1"/>
  <c r="R17" i="21"/>
  <c r="B17" i="21"/>
  <c r="C17" i="21" s="1"/>
  <c r="AC16" i="21"/>
  <c r="AA16" i="21"/>
  <c r="R16" i="21"/>
  <c r="B16" i="21"/>
  <c r="C16" i="21" s="1"/>
  <c r="AA15" i="21"/>
  <c r="AC15" i="21" s="1"/>
  <c r="AH15" i="21" s="1"/>
  <c r="R15" i="21"/>
  <c r="B15" i="21"/>
  <c r="C15" i="21" s="1"/>
  <c r="AC14" i="21"/>
  <c r="AD14" i="21" s="1"/>
  <c r="AA14" i="21"/>
  <c r="R14" i="21"/>
  <c r="B14" i="21"/>
  <c r="C14" i="21" s="1"/>
  <c r="AA13" i="21"/>
  <c r="AC13" i="21" s="1"/>
  <c r="AH13" i="21" s="1"/>
  <c r="R13" i="21"/>
  <c r="B13" i="21"/>
  <c r="C13" i="21" s="1"/>
  <c r="AA12" i="21"/>
  <c r="AC12" i="21" s="1"/>
  <c r="R12" i="21"/>
  <c r="B12" i="21"/>
  <c r="C12" i="21" s="1"/>
  <c r="AC11" i="21"/>
  <c r="AH11" i="21" s="1"/>
  <c r="AA11" i="21"/>
  <c r="R11" i="21"/>
  <c r="B11" i="21"/>
  <c r="C11" i="21" s="1"/>
  <c r="AA10" i="21"/>
  <c r="AC10" i="21" s="1"/>
  <c r="AD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BA70" i="20"/>
  <c r="AY70" i="20"/>
  <c r="AW70" i="20"/>
  <c r="AU70" i="20"/>
  <c r="AS70" i="20"/>
  <c r="AA69" i="20"/>
  <c r="AC69" i="20" s="1"/>
  <c r="AG69" i="20" s="1"/>
  <c r="AA68" i="20"/>
  <c r="AC68" i="20" s="1"/>
  <c r="AH67" i="20"/>
  <c r="AE67" i="20"/>
  <c r="AK67" i="20" s="1"/>
  <c r="AC67" i="20"/>
  <c r="AG67" i="20" s="1"/>
  <c r="AA67" i="20"/>
  <c r="AG66" i="20"/>
  <c r="AA66" i="20"/>
  <c r="AC66" i="20" s="1"/>
  <c r="AD66" i="20" s="1"/>
  <c r="AA65" i="20"/>
  <c r="AC65" i="20" s="1"/>
  <c r="AE65" i="20" s="1"/>
  <c r="AA64" i="20"/>
  <c r="AC64" i="20" s="1"/>
  <c r="AC63" i="20"/>
  <c r="AH63" i="20" s="1"/>
  <c r="AA63" i="20"/>
  <c r="AC62" i="20"/>
  <c r="AG62" i="20" s="1"/>
  <c r="AA62" i="20"/>
  <c r="AA61" i="20"/>
  <c r="AC61" i="20" s="1"/>
  <c r="AH61" i="20" s="1"/>
  <c r="AA60" i="20"/>
  <c r="AC60" i="20" s="1"/>
  <c r="AH60" i="20" s="1"/>
  <c r="AA59" i="20"/>
  <c r="AC59" i="20" s="1"/>
  <c r="AA58" i="20"/>
  <c r="AC58" i="20" s="1"/>
  <c r="AE58" i="20" s="1"/>
  <c r="AE57" i="20"/>
  <c r="AA57" i="20"/>
  <c r="AC57" i="20" s="1"/>
  <c r="AG57" i="20" s="1"/>
  <c r="AO57" i="20" s="1"/>
  <c r="AC56" i="20"/>
  <c r="AA56" i="20"/>
  <c r="AA55" i="20"/>
  <c r="AC55" i="20" s="1"/>
  <c r="AC54" i="20"/>
  <c r="AA54" i="20"/>
  <c r="AH53" i="20"/>
  <c r="AQ53" i="20" s="1"/>
  <c r="AA53" i="20"/>
  <c r="AC53" i="20" s="1"/>
  <c r="AD53" i="20" s="1"/>
  <c r="AC52" i="20"/>
  <c r="AD52" i="20" s="1"/>
  <c r="AA52" i="20"/>
  <c r="AA51" i="20"/>
  <c r="AC51" i="20" s="1"/>
  <c r="AD51" i="20" s="1"/>
  <c r="AI51" i="20" s="1"/>
  <c r="AA50" i="20"/>
  <c r="AC50" i="20" s="1"/>
  <c r="AF50" i="20" s="1"/>
  <c r="AE49" i="20"/>
  <c r="AA49" i="20"/>
  <c r="AC49" i="20" s="1"/>
  <c r="AG49" i="20" s="1"/>
  <c r="AO49" i="20" s="1"/>
  <c r="AE48" i="20"/>
  <c r="AK48" i="20" s="1"/>
  <c r="AC48" i="20"/>
  <c r="AF48" i="20" s="1"/>
  <c r="AA48" i="20"/>
  <c r="AG47" i="20"/>
  <c r="AC47" i="20"/>
  <c r="AA47" i="20"/>
  <c r="AA46" i="20"/>
  <c r="AC46" i="20" s="1"/>
  <c r="AA45" i="20"/>
  <c r="AC45" i="20" s="1"/>
  <c r="AH45" i="20" s="1"/>
  <c r="AQ45" i="20" s="1"/>
  <c r="AC44" i="20"/>
  <c r="AA44" i="20"/>
  <c r="AA43" i="20"/>
  <c r="AC43" i="20" s="1"/>
  <c r="AD43" i="20" s="1"/>
  <c r="AI43" i="20" s="1"/>
  <c r="AA42" i="20"/>
  <c r="AC42" i="20" s="1"/>
  <c r="AG42" i="20" s="1"/>
  <c r="AA41" i="20"/>
  <c r="AC41" i="20" s="1"/>
  <c r="AF41" i="20" s="1"/>
  <c r="AE40" i="20"/>
  <c r="AC40" i="20"/>
  <c r="AG40" i="20" s="1"/>
  <c r="AO40" i="20" s="1"/>
  <c r="AA40" i="20"/>
  <c r="AA39" i="20"/>
  <c r="AC39" i="20" s="1"/>
  <c r="AG39" i="20" s="1"/>
  <c r="AA38" i="20"/>
  <c r="AC38" i="20" s="1"/>
  <c r="AF38" i="20" s="1"/>
  <c r="AE37" i="20"/>
  <c r="AA37" i="20"/>
  <c r="AC37" i="20" s="1"/>
  <c r="AG37" i="20" s="1"/>
  <c r="AO37" i="20" s="1"/>
  <c r="K34" i="20" s="1"/>
  <c r="R37" i="20"/>
  <c r="B37" i="20"/>
  <c r="C37" i="20" s="1"/>
  <c r="AA36" i="20"/>
  <c r="AC36" i="20" s="1"/>
  <c r="AG36" i="20" s="1"/>
  <c r="AO36" i="20" s="1"/>
  <c r="R36" i="20"/>
  <c r="B36" i="20"/>
  <c r="C36" i="20" s="1"/>
  <c r="AA35" i="20"/>
  <c r="AC35" i="20" s="1"/>
  <c r="AG35" i="20" s="1"/>
  <c r="AO35" i="20" s="1"/>
  <c r="R35" i="20"/>
  <c r="B35" i="20"/>
  <c r="C35" i="20" s="1"/>
  <c r="AD34" i="20"/>
  <c r="AA34" i="20"/>
  <c r="AC34" i="20" s="1"/>
  <c r="R34" i="20"/>
  <c r="B34" i="20"/>
  <c r="C34" i="20" s="1"/>
  <c r="AA33" i="20"/>
  <c r="AC33" i="20" s="1"/>
  <c r="R33" i="20"/>
  <c r="B33" i="20"/>
  <c r="C33" i="20" s="1"/>
  <c r="AA32" i="20"/>
  <c r="AC32" i="20" s="1"/>
  <c r="AG32" i="20" s="1"/>
  <c r="AO32" i="20" s="1"/>
  <c r="R32" i="20"/>
  <c r="B32" i="20"/>
  <c r="C32" i="20" s="1"/>
  <c r="AD31" i="20"/>
  <c r="AA31" i="20"/>
  <c r="AC31" i="20" s="1"/>
  <c r="R31" i="20"/>
  <c r="B31" i="20"/>
  <c r="C31" i="20" s="1"/>
  <c r="AA30" i="20"/>
  <c r="AC30" i="20" s="1"/>
  <c r="R30" i="20"/>
  <c r="B30" i="20"/>
  <c r="C30" i="20" s="1"/>
  <c r="AD29" i="20"/>
  <c r="AA29" i="20"/>
  <c r="AC29" i="20" s="1"/>
  <c r="R29" i="20"/>
  <c r="B29" i="20"/>
  <c r="C29" i="20" s="1"/>
  <c r="AA28" i="20"/>
  <c r="AC28" i="20" s="1"/>
  <c r="AD28" i="20" s="1"/>
  <c r="AI28" i="20" s="1"/>
  <c r="R28" i="20"/>
  <c r="B28" i="20"/>
  <c r="C28" i="20" s="1"/>
  <c r="AA27" i="20"/>
  <c r="AC27" i="20" s="1"/>
  <c r="R27" i="20"/>
  <c r="B27" i="20"/>
  <c r="C27" i="20" s="1"/>
  <c r="AF26" i="20"/>
  <c r="AM26" i="20" s="1"/>
  <c r="AD26" i="20"/>
  <c r="AA26" i="20"/>
  <c r="AC26" i="20" s="1"/>
  <c r="AG26" i="20" s="1"/>
  <c r="AO26" i="20" s="1"/>
  <c r="R26" i="20"/>
  <c r="B26" i="20"/>
  <c r="C26" i="20" s="1"/>
  <c r="AF25" i="20"/>
  <c r="AA25" i="20"/>
  <c r="AC25" i="20" s="1"/>
  <c r="AE25" i="20" s="1"/>
  <c r="R25" i="20"/>
  <c r="B25" i="20"/>
  <c r="C25" i="20" s="1"/>
  <c r="AD24" i="20"/>
  <c r="AA24" i="20"/>
  <c r="AC24" i="20" s="1"/>
  <c r="AE24" i="20" s="1"/>
  <c r="R24" i="20"/>
  <c r="B24" i="20"/>
  <c r="C24" i="20" s="1"/>
  <c r="AA23" i="20"/>
  <c r="AC23" i="20" s="1"/>
  <c r="AH23" i="20" s="1"/>
  <c r="R23" i="20"/>
  <c r="B23" i="20"/>
  <c r="C23" i="20" s="1"/>
  <c r="AA22" i="20"/>
  <c r="AC22" i="20" s="1"/>
  <c r="AH22" i="20" s="1"/>
  <c r="R22" i="20"/>
  <c r="B22" i="20"/>
  <c r="C22" i="20" s="1"/>
  <c r="AA21" i="20"/>
  <c r="AC21" i="20" s="1"/>
  <c r="R21" i="20"/>
  <c r="B21" i="20"/>
  <c r="C21" i="20" s="1"/>
  <c r="AC20" i="20"/>
  <c r="AG20" i="20" s="1"/>
  <c r="AA20" i="20"/>
  <c r="R20" i="20"/>
  <c r="B20" i="20"/>
  <c r="C20" i="20" s="1"/>
  <c r="AA19" i="20"/>
  <c r="AC19" i="20" s="1"/>
  <c r="R19" i="20"/>
  <c r="B19" i="20"/>
  <c r="C19" i="20" s="1"/>
  <c r="AA18" i="20"/>
  <c r="AC18" i="20" s="1"/>
  <c r="R18" i="20"/>
  <c r="B18" i="20"/>
  <c r="C18" i="20" s="1"/>
  <c r="AC17" i="20"/>
  <c r="AG17" i="20" s="1"/>
  <c r="AA17" i="20"/>
  <c r="R17" i="20"/>
  <c r="B17" i="20"/>
  <c r="C17" i="20" s="1"/>
  <c r="AA16" i="20"/>
  <c r="AC16" i="20" s="1"/>
  <c r="R16" i="20"/>
  <c r="B16" i="20"/>
  <c r="C16" i="20" s="1"/>
  <c r="AA15" i="20"/>
  <c r="AC15" i="20" s="1"/>
  <c r="AG15" i="20" s="1"/>
  <c r="AO15" i="20" s="1"/>
  <c r="R15" i="20"/>
  <c r="B15" i="20"/>
  <c r="C15" i="20" s="1"/>
  <c r="AA14" i="20"/>
  <c r="AC14" i="20" s="1"/>
  <c r="R14" i="20"/>
  <c r="B14" i="20"/>
  <c r="C14" i="20" s="1"/>
  <c r="AA13" i="20"/>
  <c r="AC13" i="20" s="1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BA70" i="19"/>
  <c r="AY70" i="19"/>
  <c r="AW70" i="19"/>
  <c r="AU70" i="19"/>
  <c r="AS70" i="19"/>
  <c r="AA69" i="19"/>
  <c r="AC69" i="19" s="1"/>
  <c r="AA68" i="19"/>
  <c r="AC68" i="19" s="1"/>
  <c r="AA67" i="19"/>
  <c r="AC67" i="19" s="1"/>
  <c r="AH66" i="19"/>
  <c r="AA66" i="19"/>
  <c r="AC66" i="19" s="1"/>
  <c r="AD66" i="19" s="1"/>
  <c r="AA65" i="19"/>
  <c r="AC65" i="19" s="1"/>
  <c r="AF64" i="19"/>
  <c r="AA64" i="19"/>
  <c r="AC64" i="19" s="1"/>
  <c r="AG64" i="19" s="1"/>
  <c r="AO64" i="19" s="1"/>
  <c r="AA63" i="19"/>
  <c r="AC63" i="19" s="1"/>
  <c r="AF63" i="19" s="1"/>
  <c r="AA62" i="19"/>
  <c r="AC62" i="19" s="1"/>
  <c r="AH62" i="19" s="1"/>
  <c r="AA61" i="19"/>
  <c r="AC61" i="19" s="1"/>
  <c r="AG61" i="19" s="1"/>
  <c r="AA60" i="19"/>
  <c r="AC60" i="19" s="1"/>
  <c r="AH60" i="19" s="1"/>
  <c r="AA59" i="19"/>
  <c r="AC59" i="19" s="1"/>
  <c r="AE59" i="19" s="1"/>
  <c r="AI58" i="19"/>
  <c r="AD58" i="19"/>
  <c r="AA58" i="19"/>
  <c r="AC58" i="19" s="1"/>
  <c r="AF58" i="19" s="1"/>
  <c r="AG57" i="19"/>
  <c r="AC57" i="19"/>
  <c r="AE57" i="19" s="1"/>
  <c r="AA57" i="19"/>
  <c r="AC56" i="19"/>
  <c r="AF56" i="19" s="1"/>
  <c r="AA56" i="19"/>
  <c r="AF55" i="19"/>
  <c r="AM55" i="19" s="1"/>
  <c r="AA55" i="19"/>
  <c r="AC55" i="19" s="1"/>
  <c r="AA54" i="19"/>
  <c r="AC54" i="19" s="1"/>
  <c r="AH53" i="19"/>
  <c r="AD53" i="19"/>
  <c r="AI53" i="19" s="1"/>
  <c r="AC53" i="19"/>
  <c r="AF53" i="19" s="1"/>
  <c r="AM53" i="19" s="1"/>
  <c r="AA53" i="19"/>
  <c r="AE52" i="19"/>
  <c r="AA52" i="19"/>
  <c r="AC52" i="19" s="1"/>
  <c r="AD52" i="19" s="1"/>
  <c r="AA51" i="19"/>
  <c r="AC51" i="19" s="1"/>
  <c r="AA50" i="19"/>
  <c r="AC50" i="19" s="1"/>
  <c r="AA49" i="19"/>
  <c r="AC49" i="19" s="1"/>
  <c r="AA48" i="19"/>
  <c r="AC48" i="19" s="1"/>
  <c r="AF48" i="19" s="1"/>
  <c r="AA47" i="19"/>
  <c r="AC47" i="19" s="1"/>
  <c r="AH47" i="19" s="1"/>
  <c r="AA46" i="19"/>
  <c r="AC46" i="19" s="1"/>
  <c r="AA45" i="19"/>
  <c r="AC45" i="19" s="1"/>
  <c r="AE45" i="19" s="1"/>
  <c r="AE44" i="19"/>
  <c r="AA44" i="19"/>
  <c r="AC44" i="19" s="1"/>
  <c r="AG44" i="19" s="1"/>
  <c r="AO44" i="19" s="1"/>
  <c r="AC43" i="19"/>
  <c r="AF43" i="19" s="1"/>
  <c r="AA43" i="19"/>
  <c r="AA42" i="19"/>
  <c r="AC42" i="19" s="1"/>
  <c r="AG42" i="19" s="1"/>
  <c r="AA41" i="19"/>
  <c r="AC41" i="19" s="1"/>
  <c r="AA40" i="19"/>
  <c r="AC40" i="19" s="1"/>
  <c r="AH40" i="19" s="1"/>
  <c r="AQ40" i="19" s="1"/>
  <c r="AA39" i="19"/>
  <c r="AC39" i="19" s="1"/>
  <c r="AA38" i="19"/>
  <c r="AC38" i="19" s="1"/>
  <c r="AA37" i="19"/>
  <c r="AC37" i="19" s="1"/>
  <c r="R37" i="19"/>
  <c r="B37" i="19"/>
  <c r="C37" i="19" s="1"/>
  <c r="AA36" i="19"/>
  <c r="AC36" i="19" s="1"/>
  <c r="R36" i="19"/>
  <c r="B36" i="19"/>
  <c r="C36" i="19" s="1"/>
  <c r="AA35" i="19"/>
  <c r="AC35" i="19" s="1"/>
  <c r="R35" i="19"/>
  <c r="B35" i="19"/>
  <c r="C35" i="19" s="1"/>
  <c r="AA34" i="19"/>
  <c r="AC34" i="19" s="1"/>
  <c r="R34" i="19"/>
  <c r="B34" i="19"/>
  <c r="C34" i="19" s="1"/>
  <c r="AF33" i="19"/>
  <c r="AA33" i="19"/>
  <c r="AC33" i="19" s="1"/>
  <c r="AE33" i="19" s="1"/>
  <c r="R33" i="19"/>
  <c r="B33" i="19"/>
  <c r="C33" i="19" s="1"/>
  <c r="AA32" i="19"/>
  <c r="AC32" i="19" s="1"/>
  <c r="R32" i="19"/>
  <c r="B32" i="19"/>
  <c r="C32" i="19" s="1"/>
  <c r="AA31" i="19"/>
  <c r="AC31" i="19" s="1"/>
  <c r="R31" i="19"/>
  <c r="B31" i="19"/>
  <c r="C31" i="19" s="1"/>
  <c r="AF30" i="19"/>
  <c r="AE30" i="19"/>
  <c r="AA30" i="19"/>
  <c r="AC30" i="19" s="1"/>
  <c r="R30" i="19"/>
  <c r="B30" i="19"/>
  <c r="C30" i="19" s="1"/>
  <c r="AA29" i="19"/>
  <c r="AC29" i="19" s="1"/>
  <c r="R29" i="19"/>
  <c r="B29" i="19"/>
  <c r="C29" i="19" s="1"/>
  <c r="AF28" i="19"/>
  <c r="AA28" i="19"/>
  <c r="AC28" i="19" s="1"/>
  <c r="AE28" i="19" s="1"/>
  <c r="R28" i="19"/>
  <c r="B28" i="19"/>
  <c r="C28" i="19" s="1"/>
  <c r="AA27" i="19"/>
  <c r="AC27" i="19" s="1"/>
  <c r="R27" i="19"/>
  <c r="H27" i="19" s="1"/>
  <c r="B27" i="19"/>
  <c r="C27" i="19" s="1"/>
  <c r="AC26" i="19"/>
  <c r="AA26" i="19"/>
  <c r="R26" i="19"/>
  <c r="B26" i="19"/>
  <c r="C26" i="19" s="1"/>
  <c r="AE25" i="19"/>
  <c r="AA25" i="19"/>
  <c r="AC25" i="19" s="1"/>
  <c r="AF25" i="19" s="1"/>
  <c r="R25" i="19"/>
  <c r="B25" i="19"/>
  <c r="C25" i="19" s="1"/>
  <c r="AA24" i="19"/>
  <c r="AC24" i="19" s="1"/>
  <c r="R24" i="19"/>
  <c r="B24" i="19"/>
  <c r="C24" i="19" s="1"/>
  <c r="AF23" i="19"/>
  <c r="AA23" i="19"/>
  <c r="AC23" i="19" s="1"/>
  <c r="AE23" i="19" s="1"/>
  <c r="R23" i="19"/>
  <c r="B23" i="19"/>
  <c r="C23" i="19" s="1"/>
  <c r="AA22" i="19"/>
  <c r="AC22" i="19" s="1"/>
  <c r="R22" i="19"/>
  <c r="B22" i="19"/>
  <c r="C22" i="19" s="1"/>
  <c r="AA21" i="19"/>
  <c r="AC21" i="19" s="1"/>
  <c r="AF21" i="19" s="1"/>
  <c r="R21" i="19"/>
  <c r="B21" i="19"/>
  <c r="C21" i="19" s="1"/>
  <c r="AA20" i="19"/>
  <c r="AC20" i="19" s="1"/>
  <c r="R20" i="19"/>
  <c r="B20" i="19"/>
  <c r="C20" i="19" s="1"/>
  <c r="AC19" i="19"/>
  <c r="AE19" i="19" s="1"/>
  <c r="AA19" i="19"/>
  <c r="R19" i="19"/>
  <c r="B19" i="19"/>
  <c r="C19" i="19" s="1"/>
  <c r="AA18" i="19"/>
  <c r="AC18" i="19" s="1"/>
  <c r="AE18" i="19" s="1"/>
  <c r="R18" i="19"/>
  <c r="B18" i="19"/>
  <c r="C18" i="19" s="1"/>
  <c r="AA17" i="19"/>
  <c r="AC17" i="19" s="1"/>
  <c r="R17" i="19"/>
  <c r="B17" i="19"/>
  <c r="C17" i="19" s="1"/>
  <c r="AA16" i="19"/>
  <c r="AC16" i="19" s="1"/>
  <c r="AF16" i="19" s="1"/>
  <c r="R16" i="19"/>
  <c r="B16" i="19"/>
  <c r="C16" i="19" s="1"/>
  <c r="AH15" i="19"/>
  <c r="AA15" i="19"/>
  <c r="AC15" i="19" s="1"/>
  <c r="AF15" i="19" s="1"/>
  <c r="R15" i="19"/>
  <c r="B15" i="19"/>
  <c r="C15" i="19" s="1"/>
  <c r="AA14" i="19"/>
  <c r="AC14" i="19" s="1"/>
  <c r="R14" i="19"/>
  <c r="B14" i="19"/>
  <c r="C14" i="19" s="1"/>
  <c r="AA13" i="19"/>
  <c r="AC13" i="19" s="1"/>
  <c r="R13" i="19"/>
  <c r="B13" i="19"/>
  <c r="C13" i="19" s="1"/>
  <c r="AG12" i="19"/>
  <c r="AA12" i="19"/>
  <c r="AC12" i="19" s="1"/>
  <c r="R12" i="19"/>
  <c r="B12" i="19"/>
  <c r="C12" i="19" s="1"/>
  <c r="AC11" i="19"/>
  <c r="AH11" i="19" s="1"/>
  <c r="AA11" i="19"/>
  <c r="R11" i="19"/>
  <c r="B11" i="19"/>
  <c r="C11" i="19" s="1"/>
  <c r="AA10" i="19"/>
  <c r="AC10" i="19" s="1"/>
  <c r="R10" i="19"/>
  <c r="B10" i="19"/>
  <c r="C10" i="19" s="1"/>
  <c r="R9" i="19"/>
  <c r="B9" i="19"/>
  <c r="C9" i="19" s="1"/>
  <c r="R8" i="19"/>
  <c r="B8" i="19"/>
  <c r="C8" i="19" s="1"/>
  <c r="R7" i="19"/>
  <c r="B7" i="19"/>
  <c r="C7" i="19" s="1"/>
  <c r="BA70" i="18"/>
  <c r="AY70" i="18"/>
  <c r="AW70" i="18"/>
  <c r="AU70" i="18"/>
  <c r="AS70" i="18"/>
  <c r="AA69" i="18"/>
  <c r="AC69" i="18" s="1"/>
  <c r="AD69" i="18" s="1"/>
  <c r="AA68" i="18"/>
  <c r="AC68" i="18" s="1"/>
  <c r="AA67" i="18"/>
  <c r="AC67" i="18" s="1"/>
  <c r="AA66" i="18"/>
  <c r="AC66" i="18" s="1"/>
  <c r="AG66" i="18" s="1"/>
  <c r="AO66" i="18" s="1"/>
  <c r="AA65" i="18"/>
  <c r="AC65" i="18" s="1"/>
  <c r="AA64" i="18"/>
  <c r="AC64" i="18" s="1"/>
  <c r="AA63" i="18"/>
  <c r="AC63" i="18" s="1"/>
  <c r="AA62" i="18"/>
  <c r="AC62" i="18" s="1"/>
  <c r="AC61" i="18"/>
  <c r="AA61" i="18"/>
  <c r="AA60" i="18"/>
  <c r="AC60" i="18" s="1"/>
  <c r="AA59" i="18"/>
  <c r="AC59" i="18" s="1"/>
  <c r="AA58" i="18"/>
  <c r="AC58" i="18" s="1"/>
  <c r="AA57" i="18"/>
  <c r="AC57" i="18" s="1"/>
  <c r="AA56" i="18"/>
  <c r="AC56" i="18" s="1"/>
  <c r="AF56" i="18" s="1"/>
  <c r="AA55" i="18"/>
  <c r="AC55" i="18" s="1"/>
  <c r="AF55" i="18" s="1"/>
  <c r="AA54" i="18"/>
  <c r="AC54" i="18" s="1"/>
  <c r="AE54" i="18" s="1"/>
  <c r="AE53" i="18"/>
  <c r="AK53" i="18" s="1"/>
  <c r="AA53" i="18"/>
  <c r="AC53" i="18" s="1"/>
  <c r="AH53" i="18" s="1"/>
  <c r="AQ53" i="18" s="1"/>
  <c r="AC52" i="18"/>
  <c r="AA52" i="18"/>
  <c r="AA51" i="18"/>
  <c r="AC51" i="18" s="1"/>
  <c r="AA50" i="18"/>
  <c r="AC50" i="18" s="1"/>
  <c r="AA49" i="18"/>
  <c r="AC49" i="18" s="1"/>
  <c r="AD49" i="18" s="1"/>
  <c r="AA48" i="18"/>
  <c r="AC48" i="18" s="1"/>
  <c r="AA47" i="18"/>
  <c r="AC47" i="18" s="1"/>
  <c r="AG47" i="18" s="1"/>
  <c r="AG46" i="18"/>
  <c r="AA46" i="18"/>
  <c r="AC46" i="18" s="1"/>
  <c r="AA45" i="18"/>
  <c r="AC45" i="18" s="1"/>
  <c r="AH45" i="18" s="1"/>
  <c r="AA44" i="18"/>
  <c r="AC44" i="18" s="1"/>
  <c r="AA43" i="18"/>
  <c r="AC43" i="18" s="1"/>
  <c r="AH43" i="18" s="1"/>
  <c r="AC42" i="18"/>
  <c r="AE42" i="18" s="1"/>
  <c r="AA42" i="18"/>
  <c r="AA41" i="18"/>
  <c r="AC41" i="18" s="1"/>
  <c r="AG41" i="18" s="1"/>
  <c r="AO41" i="18" s="1"/>
  <c r="AA40" i="18"/>
  <c r="AC40" i="18" s="1"/>
  <c r="AA39" i="18"/>
  <c r="AC39" i="18" s="1"/>
  <c r="AF39" i="18" s="1"/>
  <c r="AE38" i="18"/>
  <c r="AK38" i="18" s="1"/>
  <c r="AA38" i="18"/>
  <c r="AC38" i="18" s="1"/>
  <c r="AH38" i="18" s="1"/>
  <c r="AA37" i="18"/>
  <c r="AC37" i="18" s="1"/>
  <c r="AH37" i="18" s="1"/>
  <c r="R37" i="18"/>
  <c r="AA36" i="18"/>
  <c r="AC36" i="18" s="1"/>
  <c r="AH36" i="18" s="1"/>
  <c r="R36" i="18"/>
  <c r="B36" i="18"/>
  <c r="C36" i="18" s="1"/>
  <c r="AH35" i="18"/>
  <c r="AC35" i="18"/>
  <c r="AG35" i="18" s="1"/>
  <c r="AA35" i="18"/>
  <c r="R35" i="18"/>
  <c r="B35" i="18"/>
  <c r="C35" i="18" s="1"/>
  <c r="AA34" i="18"/>
  <c r="AC34" i="18" s="1"/>
  <c r="AG34" i="18" s="1"/>
  <c r="AO34" i="18" s="1"/>
  <c r="R34" i="18"/>
  <c r="B34" i="18"/>
  <c r="C34" i="18" s="1"/>
  <c r="AA33" i="18"/>
  <c r="AC33" i="18" s="1"/>
  <c r="R33" i="18"/>
  <c r="B33" i="18"/>
  <c r="C33" i="18" s="1"/>
  <c r="AC32" i="18"/>
  <c r="AH32" i="18" s="1"/>
  <c r="AA32" i="18"/>
  <c r="R32" i="18"/>
  <c r="B32" i="18"/>
  <c r="C32" i="18" s="1"/>
  <c r="AC31" i="18"/>
  <c r="AA31" i="18"/>
  <c r="R31" i="18"/>
  <c r="B31" i="18"/>
  <c r="C31" i="18" s="1"/>
  <c r="AA30" i="18"/>
  <c r="AC30" i="18" s="1"/>
  <c r="R30" i="18"/>
  <c r="B30" i="18"/>
  <c r="C30" i="18" s="1"/>
  <c r="AA29" i="18"/>
  <c r="AC29" i="18" s="1"/>
  <c r="AG29" i="18" s="1"/>
  <c r="R29" i="18"/>
  <c r="B29" i="18"/>
  <c r="C29" i="18" s="1"/>
  <c r="AC28" i="18"/>
  <c r="AF28" i="18" s="1"/>
  <c r="AA28" i="18"/>
  <c r="R28" i="18"/>
  <c r="B28" i="18"/>
  <c r="C28" i="18" s="1"/>
  <c r="AA27" i="18"/>
  <c r="AC27" i="18" s="1"/>
  <c r="AG27" i="18" s="1"/>
  <c r="AO27" i="18" s="1"/>
  <c r="R27" i="18"/>
  <c r="B27" i="18"/>
  <c r="C27" i="18" s="1"/>
  <c r="AA26" i="18"/>
  <c r="AC26" i="18" s="1"/>
  <c r="R26" i="18"/>
  <c r="B26" i="18"/>
  <c r="C26" i="18" s="1"/>
  <c r="AA25" i="18"/>
  <c r="AC25" i="18" s="1"/>
  <c r="R25" i="18"/>
  <c r="B25" i="18"/>
  <c r="C25" i="18" s="1"/>
  <c r="AA24" i="18"/>
  <c r="AC24" i="18" s="1"/>
  <c r="R24" i="18"/>
  <c r="B24" i="18"/>
  <c r="C24" i="18" s="1"/>
  <c r="AA23" i="18"/>
  <c r="AC23" i="18" s="1"/>
  <c r="R23" i="18"/>
  <c r="B23" i="18"/>
  <c r="C23" i="18" s="1"/>
  <c r="AA22" i="18"/>
  <c r="AC22" i="18" s="1"/>
  <c r="R22" i="18"/>
  <c r="B22" i="18"/>
  <c r="C22" i="18" s="1"/>
  <c r="AA21" i="18"/>
  <c r="AC21" i="18" s="1"/>
  <c r="R21" i="18"/>
  <c r="B21" i="18"/>
  <c r="C21" i="18" s="1"/>
  <c r="AC20" i="18"/>
  <c r="AF20" i="18" s="1"/>
  <c r="AA20" i="18"/>
  <c r="R20" i="18"/>
  <c r="B20" i="18"/>
  <c r="C20" i="18" s="1"/>
  <c r="AA19" i="18"/>
  <c r="AC19" i="18" s="1"/>
  <c r="AE19" i="18" s="1"/>
  <c r="R19" i="18"/>
  <c r="B19" i="18"/>
  <c r="C19" i="18" s="1"/>
  <c r="AC18" i="18"/>
  <c r="AD18" i="18" s="1"/>
  <c r="AA18" i="18"/>
  <c r="R18" i="18"/>
  <c r="B18" i="18"/>
  <c r="C18" i="18" s="1"/>
  <c r="AA17" i="18"/>
  <c r="AC17" i="18" s="1"/>
  <c r="AE17" i="18" s="1"/>
  <c r="R17" i="18"/>
  <c r="B17" i="18"/>
  <c r="C17" i="18" s="1"/>
  <c r="AA16" i="18"/>
  <c r="AC16" i="18" s="1"/>
  <c r="R16" i="18"/>
  <c r="B16" i="18"/>
  <c r="C16" i="18" s="1"/>
  <c r="AA15" i="18"/>
  <c r="AC15" i="18" s="1"/>
  <c r="R15" i="18"/>
  <c r="B15" i="18"/>
  <c r="C15" i="18" s="1"/>
  <c r="AA14" i="18"/>
  <c r="AC14" i="18" s="1"/>
  <c r="R14" i="18"/>
  <c r="B14" i="18"/>
  <c r="C14" i="18" s="1"/>
  <c r="AA13" i="18"/>
  <c r="AC13" i="18" s="1"/>
  <c r="R13" i="18"/>
  <c r="B13" i="18"/>
  <c r="C13" i="18" s="1"/>
  <c r="AA12" i="18"/>
  <c r="AC12" i="18" s="1"/>
  <c r="AE12" i="18" s="1"/>
  <c r="R12" i="18"/>
  <c r="B12" i="18"/>
  <c r="C12" i="18" s="1"/>
  <c r="AA11" i="18"/>
  <c r="AC11" i="18" s="1"/>
  <c r="R11" i="18"/>
  <c r="B11" i="18"/>
  <c r="C11" i="18" s="1"/>
  <c r="AD10" i="18"/>
  <c r="AI10" i="18" s="1"/>
  <c r="AA10" i="18"/>
  <c r="AC10" i="18" s="1"/>
  <c r="AF10" i="18" s="1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BA70" i="17"/>
  <c r="AY70" i="17"/>
  <c r="AW70" i="17"/>
  <c r="AU70" i="17"/>
  <c r="AS70" i="17"/>
  <c r="AD69" i="17"/>
  <c r="AC69" i="17"/>
  <c r="AG69" i="17" s="1"/>
  <c r="AZ69" i="17" s="1"/>
  <c r="AA69" i="17"/>
  <c r="AC68" i="17"/>
  <c r="AA68" i="17"/>
  <c r="AA67" i="17"/>
  <c r="AC67" i="17" s="1"/>
  <c r="AE67" i="17" s="1"/>
  <c r="AA66" i="17"/>
  <c r="AC66" i="17" s="1"/>
  <c r="AH66" i="17" s="1"/>
  <c r="AA65" i="17"/>
  <c r="AC65" i="17" s="1"/>
  <c r="AG65" i="17" s="1"/>
  <c r="AA64" i="17"/>
  <c r="AC64" i="17" s="1"/>
  <c r="AA63" i="17"/>
  <c r="AC63" i="17" s="1"/>
  <c r="AA62" i="17"/>
  <c r="AC62" i="17" s="1"/>
  <c r="AA61" i="17"/>
  <c r="AC61" i="17" s="1"/>
  <c r="AC60" i="17"/>
  <c r="AA60" i="17"/>
  <c r="AF59" i="17"/>
  <c r="AM59" i="17" s="1"/>
  <c r="AA59" i="17"/>
  <c r="AC59" i="17" s="1"/>
  <c r="AE59" i="17" s="1"/>
  <c r="AH58" i="17"/>
  <c r="AA58" i="17"/>
  <c r="AC58" i="17" s="1"/>
  <c r="AC57" i="17"/>
  <c r="AA57" i="17"/>
  <c r="AA56" i="17"/>
  <c r="AC56" i="17" s="1"/>
  <c r="AE55" i="17"/>
  <c r="AA55" i="17"/>
  <c r="AC55" i="17" s="1"/>
  <c r="AA54" i="17"/>
  <c r="AC54" i="17" s="1"/>
  <c r="AC53" i="17"/>
  <c r="AA53" i="17"/>
  <c r="AA52" i="17"/>
  <c r="AC52" i="17" s="1"/>
  <c r="AA51" i="17"/>
  <c r="AC51" i="17" s="1"/>
  <c r="AF51" i="17" s="1"/>
  <c r="AM51" i="17" s="1"/>
  <c r="AA50" i="17"/>
  <c r="AC50" i="17" s="1"/>
  <c r="AC49" i="17"/>
  <c r="AA49" i="17"/>
  <c r="AC48" i="17"/>
  <c r="AA48" i="17"/>
  <c r="AA47" i="17"/>
  <c r="AC47" i="17" s="1"/>
  <c r="AG47" i="17" s="1"/>
  <c r="AO47" i="17" s="1"/>
  <c r="AA46" i="17"/>
  <c r="AC46" i="17" s="1"/>
  <c r="AA45" i="17"/>
  <c r="AC45" i="17" s="1"/>
  <c r="AH45" i="17" s="1"/>
  <c r="AA44" i="17"/>
  <c r="AC44" i="17" s="1"/>
  <c r="AA43" i="17"/>
  <c r="AC43" i="17" s="1"/>
  <c r="AH43" i="17" s="1"/>
  <c r="AA42" i="17"/>
  <c r="AC42" i="17" s="1"/>
  <c r="AE42" i="17" s="1"/>
  <c r="AA41" i="17"/>
  <c r="AC41" i="17" s="1"/>
  <c r="AH41" i="17" s="1"/>
  <c r="AC40" i="17"/>
  <c r="AG40" i="17" s="1"/>
  <c r="AA40" i="17"/>
  <c r="AA39" i="17"/>
  <c r="AC39" i="17" s="1"/>
  <c r="AG39" i="17" s="1"/>
  <c r="AO39" i="17" s="1"/>
  <c r="AC38" i="17"/>
  <c r="AF38" i="17" s="1"/>
  <c r="AA38" i="17"/>
  <c r="AA37" i="17"/>
  <c r="AC37" i="17" s="1"/>
  <c r="R37" i="17"/>
  <c r="B37" i="17"/>
  <c r="C37" i="17" s="1"/>
  <c r="AA36" i="17"/>
  <c r="AC36" i="17" s="1"/>
  <c r="R36" i="17"/>
  <c r="B36" i="17"/>
  <c r="C36" i="17" s="1"/>
  <c r="AC35" i="17"/>
  <c r="AE35" i="17" s="1"/>
  <c r="AA35" i="17"/>
  <c r="R35" i="17"/>
  <c r="B35" i="17"/>
  <c r="C35" i="17" s="1"/>
  <c r="AA34" i="17"/>
  <c r="AC34" i="17" s="1"/>
  <c r="AE34" i="17" s="1"/>
  <c r="R34" i="17"/>
  <c r="B34" i="17"/>
  <c r="C34" i="17" s="1"/>
  <c r="AC33" i="17"/>
  <c r="AA33" i="17"/>
  <c r="R33" i="17"/>
  <c r="B33" i="17"/>
  <c r="C33" i="17" s="1"/>
  <c r="AA32" i="17"/>
  <c r="AC32" i="17" s="1"/>
  <c r="R32" i="17"/>
  <c r="B32" i="17"/>
  <c r="C32" i="17" s="1"/>
  <c r="AA31" i="17"/>
  <c r="AC31" i="17" s="1"/>
  <c r="R31" i="17"/>
  <c r="B31" i="17"/>
  <c r="C31" i="17" s="1"/>
  <c r="AA30" i="17"/>
  <c r="AC30" i="17" s="1"/>
  <c r="AG30" i="17" s="1"/>
  <c r="R30" i="17"/>
  <c r="B30" i="17"/>
  <c r="C30" i="17" s="1"/>
  <c r="AA29" i="17"/>
  <c r="AC29" i="17" s="1"/>
  <c r="AG29" i="17" s="1"/>
  <c r="R29" i="17"/>
  <c r="B29" i="17"/>
  <c r="C29" i="17" s="1"/>
  <c r="AA28" i="17"/>
  <c r="AC28" i="17" s="1"/>
  <c r="R28" i="17"/>
  <c r="B28" i="17"/>
  <c r="C28" i="17" s="1"/>
  <c r="AC27" i="17"/>
  <c r="AH27" i="17" s="1"/>
  <c r="AA27" i="17"/>
  <c r="R27" i="17"/>
  <c r="B27" i="17"/>
  <c r="C27" i="17" s="1"/>
  <c r="AC26" i="17"/>
  <c r="AG26" i="17" s="1"/>
  <c r="AA26" i="17"/>
  <c r="R26" i="17"/>
  <c r="B26" i="17"/>
  <c r="C26" i="17" s="1"/>
  <c r="AA25" i="17"/>
  <c r="AC25" i="17" s="1"/>
  <c r="R25" i="17"/>
  <c r="B25" i="17"/>
  <c r="C25" i="17" s="1"/>
  <c r="AA24" i="17"/>
  <c r="AC24" i="17" s="1"/>
  <c r="R24" i="17"/>
  <c r="B24" i="17"/>
  <c r="C24" i="17" s="1"/>
  <c r="AA23" i="17"/>
  <c r="AC23" i="17" s="1"/>
  <c r="AF23" i="17" s="1"/>
  <c r="R23" i="17"/>
  <c r="B23" i="17"/>
  <c r="C23" i="17" s="1"/>
  <c r="AA22" i="17"/>
  <c r="AC22" i="17" s="1"/>
  <c r="R22" i="17"/>
  <c r="B22" i="17"/>
  <c r="C22" i="17" s="1"/>
  <c r="AA21" i="17"/>
  <c r="AC21" i="17" s="1"/>
  <c r="AF21" i="17" s="1"/>
  <c r="R21" i="17"/>
  <c r="B21" i="17"/>
  <c r="C21" i="17" s="1"/>
  <c r="AA20" i="17"/>
  <c r="AC20" i="17" s="1"/>
  <c r="R20" i="17"/>
  <c r="B20" i="17"/>
  <c r="C20" i="17" s="1"/>
  <c r="AC19" i="17"/>
  <c r="AF19" i="17" s="1"/>
  <c r="AA19" i="17"/>
  <c r="R19" i="17"/>
  <c r="B19" i="17"/>
  <c r="C19" i="17" s="1"/>
  <c r="AH18" i="17"/>
  <c r="AC18" i="17"/>
  <c r="AF18" i="17" s="1"/>
  <c r="AA18" i="17"/>
  <c r="R18" i="17"/>
  <c r="B18" i="17"/>
  <c r="C18" i="17" s="1"/>
  <c r="AH17" i="17"/>
  <c r="AC17" i="17"/>
  <c r="AE17" i="17" s="1"/>
  <c r="AA17" i="17"/>
  <c r="R17" i="17"/>
  <c r="B17" i="17"/>
  <c r="C17" i="17" s="1"/>
  <c r="AA16" i="17"/>
  <c r="AC16" i="17" s="1"/>
  <c r="R16" i="17"/>
  <c r="B16" i="17"/>
  <c r="C16" i="17" s="1"/>
  <c r="AC15" i="17"/>
  <c r="AH15" i="17" s="1"/>
  <c r="AA15" i="17"/>
  <c r="R15" i="17"/>
  <c r="B15" i="17"/>
  <c r="C15" i="17" s="1"/>
  <c r="AA14" i="17"/>
  <c r="AC14" i="17" s="1"/>
  <c r="R14" i="17"/>
  <c r="B14" i="17"/>
  <c r="C14" i="17" s="1"/>
  <c r="AC13" i="17"/>
  <c r="AH13" i="17" s="1"/>
  <c r="AA13" i="17"/>
  <c r="R13" i="17"/>
  <c r="B13" i="17"/>
  <c r="C13" i="17" s="1"/>
  <c r="AA12" i="17"/>
  <c r="AC12" i="17" s="1"/>
  <c r="AH12" i="17" s="1"/>
  <c r="R12" i="17"/>
  <c r="B12" i="17"/>
  <c r="C12" i="17" s="1"/>
  <c r="AC11" i="17"/>
  <c r="AH11" i="17" s="1"/>
  <c r="AA11" i="17"/>
  <c r="R11" i="17"/>
  <c r="B11" i="17"/>
  <c r="C11" i="17" s="1"/>
  <c r="AA10" i="17"/>
  <c r="AC10" i="17" s="1"/>
  <c r="AH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BA70" i="16"/>
  <c r="AY70" i="16"/>
  <c r="AW70" i="16"/>
  <c r="AU70" i="16"/>
  <c r="AS70" i="16"/>
  <c r="AC69" i="16"/>
  <c r="AD69" i="16" s="1"/>
  <c r="AA69" i="16"/>
  <c r="AA68" i="16"/>
  <c r="AC68" i="16" s="1"/>
  <c r="AA67" i="16"/>
  <c r="AC67" i="16" s="1"/>
  <c r="AD66" i="16"/>
  <c r="AA66" i="16"/>
  <c r="AC66" i="16" s="1"/>
  <c r="AH66" i="16" s="1"/>
  <c r="AA65" i="16"/>
  <c r="AC65" i="16" s="1"/>
  <c r="AA64" i="16"/>
  <c r="AC64" i="16" s="1"/>
  <c r="AA63" i="16"/>
  <c r="AC63" i="16" s="1"/>
  <c r="AE63" i="16" s="1"/>
  <c r="AE62" i="16"/>
  <c r="AD62" i="16"/>
  <c r="AA62" i="16"/>
  <c r="AC62" i="16" s="1"/>
  <c r="AH62" i="16" s="1"/>
  <c r="AA61" i="16"/>
  <c r="AC61" i="16" s="1"/>
  <c r="AD61" i="16" s="1"/>
  <c r="AG60" i="16"/>
  <c r="AA60" i="16"/>
  <c r="AC60" i="16" s="1"/>
  <c r="AA59" i="16"/>
  <c r="AC59" i="16" s="1"/>
  <c r="AD58" i="16"/>
  <c r="AA58" i="16"/>
  <c r="AC58" i="16" s="1"/>
  <c r="AH58" i="16" s="1"/>
  <c r="AA57" i="16"/>
  <c r="AC57" i="16" s="1"/>
  <c r="AD56" i="16"/>
  <c r="AA56" i="16"/>
  <c r="AC56" i="16" s="1"/>
  <c r="AG56" i="16" s="1"/>
  <c r="AO56" i="16" s="1"/>
  <c r="AE55" i="16"/>
  <c r="AC55" i="16"/>
  <c r="AF55" i="16" s="1"/>
  <c r="AA55" i="16"/>
  <c r="AA54" i="16"/>
  <c r="AC54" i="16" s="1"/>
  <c r="AA53" i="16"/>
  <c r="AC53" i="16" s="1"/>
  <c r="AA52" i="16"/>
  <c r="AC52" i="16" s="1"/>
  <c r="AA51" i="16"/>
  <c r="AC51" i="16" s="1"/>
  <c r="AA50" i="16"/>
  <c r="AC50" i="16" s="1"/>
  <c r="AA49" i="16"/>
  <c r="AC49" i="16" s="1"/>
  <c r="AA48" i="16"/>
  <c r="AC48" i="16" s="1"/>
  <c r="AF48" i="16" s="1"/>
  <c r="AA47" i="16"/>
  <c r="AC47" i="16" s="1"/>
  <c r="AG47" i="16" s="1"/>
  <c r="AC46" i="16"/>
  <c r="AG46" i="16" s="1"/>
  <c r="AA46" i="16"/>
  <c r="AA45" i="16"/>
  <c r="AC45" i="16" s="1"/>
  <c r="AF44" i="16"/>
  <c r="AM44" i="16" s="1"/>
  <c r="AE44" i="16"/>
  <c r="AD44" i="16"/>
  <c r="AI44" i="16" s="1"/>
  <c r="AA44" i="16"/>
  <c r="AC44" i="16" s="1"/>
  <c r="AG44" i="16" s="1"/>
  <c r="AO44" i="16" s="1"/>
  <c r="AC43" i="16"/>
  <c r="AF43" i="16" s="1"/>
  <c r="AA43" i="16"/>
  <c r="AA42" i="16"/>
  <c r="AC42" i="16" s="1"/>
  <c r="AG42" i="16" s="1"/>
  <c r="AA41" i="16"/>
  <c r="AC41" i="16" s="1"/>
  <c r="AA40" i="16"/>
  <c r="AC40" i="16" s="1"/>
  <c r="AH40" i="16" s="1"/>
  <c r="AC39" i="16"/>
  <c r="AG39" i="16" s="1"/>
  <c r="AA39" i="16"/>
  <c r="AC38" i="16"/>
  <c r="AD38" i="16" s="1"/>
  <c r="AI38" i="16" s="1"/>
  <c r="AA38" i="16"/>
  <c r="AC37" i="16"/>
  <c r="AA37" i="16"/>
  <c r="R37" i="16"/>
  <c r="B37" i="16"/>
  <c r="C37" i="16" s="1"/>
  <c r="AA36" i="16"/>
  <c r="AC36" i="16" s="1"/>
  <c r="AF36" i="16" s="1"/>
  <c r="J33" i="16" s="1"/>
  <c r="R36" i="16"/>
  <c r="B36" i="16"/>
  <c r="C36" i="16" s="1"/>
  <c r="AE35" i="16"/>
  <c r="AC35" i="16"/>
  <c r="AA35" i="16"/>
  <c r="R35" i="16"/>
  <c r="B35" i="16"/>
  <c r="C35" i="16" s="1"/>
  <c r="AA34" i="16"/>
  <c r="AC34" i="16" s="1"/>
  <c r="R34" i="16"/>
  <c r="B34" i="16"/>
  <c r="C34" i="16" s="1"/>
  <c r="AA33" i="16"/>
  <c r="AC33" i="16" s="1"/>
  <c r="AF33" i="16" s="1"/>
  <c r="AM33" i="16" s="1"/>
  <c r="R33" i="16"/>
  <c r="B33" i="16"/>
  <c r="C33" i="16" s="1"/>
  <c r="AC32" i="16"/>
  <c r="AG32" i="16" s="1"/>
  <c r="AA32" i="16"/>
  <c r="R32" i="16"/>
  <c r="B32" i="16"/>
  <c r="C32" i="16" s="1"/>
  <c r="AC31" i="16"/>
  <c r="AG31" i="16" s="1"/>
  <c r="AA31" i="16"/>
  <c r="R31" i="16"/>
  <c r="B31" i="16"/>
  <c r="C31" i="16" s="1"/>
  <c r="AA30" i="16"/>
  <c r="AC30" i="16" s="1"/>
  <c r="AG30" i="16" s="1"/>
  <c r="R30" i="16"/>
  <c r="B30" i="16"/>
  <c r="C30" i="16" s="1"/>
  <c r="AC29" i="16"/>
  <c r="AA29" i="16"/>
  <c r="R29" i="16"/>
  <c r="B29" i="16"/>
  <c r="C29" i="16" s="1"/>
  <c r="AA28" i="16"/>
  <c r="AC28" i="16" s="1"/>
  <c r="R28" i="16"/>
  <c r="B28" i="16"/>
  <c r="C28" i="16" s="1"/>
  <c r="AG27" i="16"/>
  <c r="AC27" i="16"/>
  <c r="AA27" i="16"/>
  <c r="R27" i="16"/>
  <c r="B27" i="16"/>
  <c r="C27" i="16" s="1"/>
  <c r="AA26" i="16"/>
  <c r="AC26" i="16" s="1"/>
  <c r="AG26" i="16" s="1"/>
  <c r="R26" i="16"/>
  <c r="B26" i="16"/>
  <c r="C26" i="16" s="1"/>
  <c r="AC25" i="16"/>
  <c r="AE25" i="16" s="1"/>
  <c r="AA25" i="16"/>
  <c r="R25" i="16"/>
  <c r="B25" i="16"/>
  <c r="C25" i="16" s="1"/>
  <c r="AC24" i="16"/>
  <c r="AA24" i="16"/>
  <c r="R24" i="16"/>
  <c r="B24" i="16"/>
  <c r="C24" i="16" s="1"/>
  <c r="AC23" i="16"/>
  <c r="AA23" i="16"/>
  <c r="R23" i="16"/>
  <c r="B23" i="16"/>
  <c r="C23" i="16" s="1"/>
  <c r="AC22" i="16"/>
  <c r="AA22" i="16"/>
  <c r="R22" i="16"/>
  <c r="B22" i="16"/>
  <c r="C22" i="16" s="1"/>
  <c r="AD21" i="16"/>
  <c r="AA21" i="16"/>
  <c r="AC21" i="16" s="1"/>
  <c r="R21" i="16"/>
  <c r="B21" i="16"/>
  <c r="C21" i="16" s="1"/>
  <c r="AC20" i="16"/>
  <c r="AA20" i="16"/>
  <c r="R20" i="16"/>
  <c r="B20" i="16"/>
  <c r="C20" i="16" s="1"/>
  <c r="AA19" i="16"/>
  <c r="AC19" i="16" s="1"/>
  <c r="R19" i="16"/>
  <c r="B19" i="16"/>
  <c r="C19" i="16" s="1"/>
  <c r="AC18" i="16"/>
  <c r="AH18" i="16" s="1"/>
  <c r="AA18" i="16"/>
  <c r="R18" i="16"/>
  <c r="B18" i="16"/>
  <c r="C18" i="16" s="1"/>
  <c r="AG17" i="16"/>
  <c r="AA17" i="16"/>
  <c r="AC17" i="16" s="1"/>
  <c r="R17" i="16"/>
  <c r="B17" i="16"/>
  <c r="C17" i="16" s="1"/>
  <c r="AH16" i="16"/>
  <c r="AD16" i="16"/>
  <c r="AC16" i="16"/>
  <c r="AG16" i="16" s="1"/>
  <c r="L13" i="16" s="1"/>
  <c r="AA16" i="16"/>
  <c r="R16" i="16"/>
  <c r="B16" i="16"/>
  <c r="C16" i="16" s="1"/>
  <c r="AA15" i="16"/>
  <c r="AC15" i="16" s="1"/>
  <c r="R15" i="16"/>
  <c r="B15" i="16"/>
  <c r="C15" i="16" s="1"/>
  <c r="AA14" i="16"/>
  <c r="AC14" i="16" s="1"/>
  <c r="R14" i="16"/>
  <c r="B14" i="16"/>
  <c r="C14" i="16" s="1"/>
  <c r="AA13" i="16"/>
  <c r="AC13" i="16" s="1"/>
  <c r="R13" i="16"/>
  <c r="B13" i="16"/>
  <c r="C13" i="16" s="1"/>
  <c r="AA12" i="16"/>
  <c r="AC12" i="16" s="1"/>
  <c r="R12" i="16"/>
  <c r="B12" i="16"/>
  <c r="C12" i="16" s="1"/>
  <c r="AA11" i="16"/>
  <c r="AC11" i="16" s="1"/>
  <c r="R11" i="16"/>
  <c r="B11" i="16"/>
  <c r="C11" i="16" s="1"/>
  <c r="AA10" i="16"/>
  <c r="AC10" i="16" s="1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BA70" i="15"/>
  <c r="AY70" i="15"/>
  <c r="AW70" i="15"/>
  <c r="AU70" i="15"/>
  <c r="AS70" i="15"/>
  <c r="AA69" i="15"/>
  <c r="AC69" i="15" s="1"/>
  <c r="AA68" i="15"/>
  <c r="AC68" i="15" s="1"/>
  <c r="AA67" i="15"/>
  <c r="AC67" i="15" s="1"/>
  <c r="AG67" i="15" s="1"/>
  <c r="AA66" i="15"/>
  <c r="AC66" i="15" s="1"/>
  <c r="AH66" i="15" s="1"/>
  <c r="AA65" i="15"/>
  <c r="AC65" i="15" s="1"/>
  <c r="AH65" i="15" s="1"/>
  <c r="AA64" i="15"/>
  <c r="AC64" i="15" s="1"/>
  <c r="AG64" i="15" s="1"/>
  <c r="AA63" i="15"/>
  <c r="AC63" i="15" s="1"/>
  <c r="AE63" i="15" s="1"/>
  <c r="AA62" i="15"/>
  <c r="AC62" i="15" s="1"/>
  <c r="AA61" i="15"/>
  <c r="AC61" i="15" s="1"/>
  <c r="AA60" i="15"/>
  <c r="AC60" i="15" s="1"/>
  <c r="AH60" i="15" s="1"/>
  <c r="AA59" i="15"/>
  <c r="AC59" i="15" s="1"/>
  <c r="AG59" i="15" s="1"/>
  <c r="AA58" i="15"/>
  <c r="AC58" i="15" s="1"/>
  <c r="AE58" i="15" s="1"/>
  <c r="AA57" i="15"/>
  <c r="AC57" i="15" s="1"/>
  <c r="AA56" i="15"/>
  <c r="AC56" i="15" s="1"/>
  <c r="AG56" i="15" s="1"/>
  <c r="AA55" i="15"/>
  <c r="AC55" i="15" s="1"/>
  <c r="AH55" i="15" s="1"/>
  <c r="AA54" i="15"/>
  <c r="AC54" i="15" s="1"/>
  <c r="AE54" i="15" s="1"/>
  <c r="AA53" i="15"/>
  <c r="AC53" i="15" s="1"/>
  <c r="AD53" i="15" s="1"/>
  <c r="AI53" i="15" s="1"/>
  <c r="AA52" i="15"/>
  <c r="AC52" i="15" s="1"/>
  <c r="AG52" i="15" s="1"/>
  <c r="AA51" i="15"/>
  <c r="AC51" i="15" s="1"/>
  <c r="AH51" i="15" s="1"/>
  <c r="AA50" i="15"/>
  <c r="AC50" i="15" s="1"/>
  <c r="AA49" i="15"/>
  <c r="AC49" i="15" s="1"/>
  <c r="AG49" i="15" s="1"/>
  <c r="AA48" i="15"/>
  <c r="AC48" i="15" s="1"/>
  <c r="AA47" i="15"/>
  <c r="AC47" i="15" s="1"/>
  <c r="AA46" i="15"/>
  <c r="AC46" i="15" s="1"/>
  <c r="AA45" i="15"/>
  <c r="AC45" i="15" s="1"/>
  <c r="AA44" i="15"/>
  <c r="AC44" i="15" s="1"/>
  <c r="AA43" i="15"/>
  <c r="AC43" i="15" s="1"/>
  <c r="AA42" i="15"/>
  <c r="AC42" i="15" s="1"/>
  <c r="AA41" i="15"/>
  <c r="AC41" i="15" s="1"/>
  <c r="AG41" i="15" s="1"/>
  <c r="AA40" i="15"/>
  <c r="AC40" i="15" s="1"/>
  <c r="AH40" i="15" s="1"/>
  <c r="AA39" i="15"/>
  <c r="AC39" i="15" s="1"/>
  <c r="AA38" i="15"/>
  <c r="AC38" i="15" s="1"/>
  <c r="AA37" i="15"/>
  <c r="AC37" i="15" s="1"/>
  <c r="AG37" i="15" s="1"/>
  <c r="AO37" i="15" s="1"/>
  <c r="R36" i="15"/>
  <c r="AA36" i="15"/>
  <c r="AC36" i="15" s="1"/>
  <c r="AH36" i="15" s="1"/>
  <c r="AA35" i="15"/>
  <c r="AC35" i="15" s="1"/>
  <c r="AF35" i="15" s="1"/>
  <c r="AA34" i="15"/>
  <c r="AC34" i="15" s="1"/>
  <c r="AE34" i="15" s="1"/>
  <c r="R34" i="15"/>
  <c r="B34" i="15"/>
  <c r="C34" i="15" s="1"/>
  <c r="AA33" i="15"/>
  <c r="AC33" i="15" s="1"/>
  <c r="R33" i="15"/>
  <c r="B33" i="15"/>
  <c r="C33" i="15" s="1"/>
  <c r="AA32" i="15"/>
  <c r="AC32" i="15" s="1"/>
  <c r="AE32" i="15" s="1"/>
  <c r="AK32" i="15" s="1"/>
  <c r="R32" i="15"/>
  <c r="B32" i="15"/>
  <c r="C32" i="15" s="1"/>
  <c r="AA31" i="15"/>
  <c r="AC31" i="15" s="1"/>
  <c r="AD31" i="15" s="1"/>
  <c r="AI31" i="15" s="1"/>
  <c r="R31" i="15"/>
  <c r="B31" i="15"/>
  <c r="C31" i="15" s="1"/>
  <c r="AA30" i="15"/>
  <c r="AC30" i="15" s="1"/>
  <c r="R30" i="15"/>
  <c r="B30" i="15"/>
  <c r="C30" i="15" s="1"/>
  <c r="AA29" i="15"/>
  <c r="AC29" i="15" s="1"/>
  <c r="R29" i="15"/>
  <c r="B29" i="15"/>
  <c r="C29" i="15" s="1"/>
  <c r="AA28" i="15"/>
  <c r="AC28" i="15" s="1"/>
  <c r="AH28" i="15" s="1"/>
  <c r="R28" i="15"/>
  <c r="B28" i="15"/>
  <c r="C28" i="15" s="1"/>
  <c r="AA27" i="15"/>
  <c r="AC27" i="15" s="1"/>
  <c r="AD27" i="15" s="1"/>
  <c r="R27" i="15"/>
  <c r="B27" i="15"/>
  <c r="C27" i="15" s="1"/>
  <c r="AA26" i="15"/>
  <c r="AC26" i="15" s="1"/>
  <c r="R26" i="15"/>
  <c r="B26" i="15"/>
  <c r="C26" i="15" s="1"/>
  <c r="AA25" i="15"/>
  <c r="AC25" i="15" s="1"/>
  <c r="AH25" i="15" s="1"/>
  <c r="R25" i="15"/>
  <c r="B25" i="15"/>
  <c r="C25" i="15" s="1"/>
  <c r="AC24" i="15"/>
  <c r="AF24" i="15" s="1"/>
  <c r="AA24" i="15"/>
  <c r="R24" i="15"/>
  <c r="B24" i="15"/>
  <c r="C24" i="15" s="1"/>
  <c r="AA23" i="15"/>
  <c r="AC23" i="15" s="1"/>
  <c r="R23" i="15"/>
  <c r="B23" i="15"/>
  <c r="C23" i="15" s="1"/>
  <c r="AA22" i="15"/>
  <c r="AC22" i="15" s="1"/>
  <c r="AD22" i="15" s="1"/>
  <c r="R22" i="15"/>
  <c r="B22" i="15"/>
  <c r="C22" i="15" s="1"/>
  <c r="AA21" i="15"/>
  <c r="AC21" i="15" s="1"/>
  <c r="AH21" i="15" s="1"/>
  <c r="R21" i="15"/>
  <c r="B21" i="15"/>
  <c r="C21" i="15" s="1"/>
  <c r="AA20" i="15"/>
  <c r="AC20" i="15" s="1"/>
  <c r="R20" i="15"/>
  <c r="B20" i="15"/>
  <c r="C20" i="15" s="1"/>
  <c r="AA19" i="15"/>
  <c r="AC19" i="15" s="1"/>
  <c r="AG19" i="15" s="1"/>
  <c r="R19" i="15"/>
  <c r="B19" i="15"/>
  <c r="C19" i="15" s="1"/>
  <c r="AA18" i="15"/>
  <c r="AC18" i="15" s="1"/>
  <c r="R18" i="15"/>
  <c r="B18" i="15"/>
  <c r="C18" i="15" s="1"/>
  <c r="AA17" i="15"/>
  <c r="AC17" i="15" s="1"/>
  <c r="AH17" i="15" s="1"/>
  <c r="R17" i="15"/>
  <c r="B17" i="15"/>
  <c r="C17" i="15" s="1"/>
  <c r="AA16" i="15"/>
  <c r="AC16" i="15" s="1"/>
  <c r="AF16" i="15" s="1"/>
  <c r="R16" i="15"/>
  <c r="B16" i="15"/>
  <c r="C16" i="15" s="1"/>
  <c r="AA15" i="15"/>
  <c r="AC15" i="15" s="1"/>
  <c r="R15" i="15"/>
  <c r="B15" i="15"/>
  <c r="C15" i="15" s="1"/>
  <c r="AA14" i="15"/>
  <c r="AC14" i="15" s="1"/>
  <c r="R14" i="15"/>
  <c r="B14" i="15"/>
  <c r="C14" i="15" s="1"/>
  <c r="AA13" i="15"/>
  <c r="AC13" i="15" s="1"/>
  <c r="AF13" i="15" s="1"/>
  <c r="R13" i="15"/>
  <c r="B13" i="15"/>
  <c r="C13" i="15" s="1"/>
  <c r="AA12" i="15"/>
  <c r="AC12" i="15" s="1"/>
  <c r="AG12" i="15" s="1"/>
  <c r="AO12" i="15" s="1"/>
  <c r="R12" i="15"/>
  <c r="B12" i="15"/>
  <c r="C12" i="15" s="1"/>
  <c r="AA11" i="15"/>
  <c r="AC11" i="15" s="1"/>
  <c r="R11" i="15"/>
  <c r="B11" i="15"/>
  <c r="C11" i="15" s="1"/>
  <c r="AA10" i="15"/>
  <c r="AC10" i="15" s="1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BA70" i="14"/>
  <c r="AY70" i="14"/>
  <c r="AW70" i="14"/>
  <c r="AU70" i="14"/>
  <c r="AS70" i="14"/>
  <c r="AA69" i="14"/>
  <c r="AC69" i="14" s="1"/>
  <c r="AA68" i="14"/>
  <c r="AC68" i="14" s="1"/>
  <c r="AA67" i="14"/>
  <c r="AC67" i="14" s="1"/>
  <c r="AA66" i="14"/>
  <c r="AC66" i="14" s="1"/>
  <c r="AG66" i="14" s="1"/>
  <c r="AO66" i="14" s="1"/>
  <c r="AA65" i="14"/>
  <c r="AC65" i="14" s="1"/>
  <c r="AH65" i="14" s="1"/>
  <c r="AA64" i="14"/>
  <c r="AC64" i="14" s="1"/>
  <c r="AD64" i="14" s="1"/>
  <c r="AI64" i="14" s="1"/>
  <c r="AA63" i="14"/>
  <c r="AC63" i="14" s="1"/>
  <c r="AE63" i="14" s="1"/>
  <c r="AE62" i="14"/>
  <c r="AA62" i="14"/>
  <c r="AC62" i="14" s="1"/>
  <c r="AG62" i="14" s="1"/>
  <c r="AO62" i="14" s="1"/>
  <c r="AD61" i="14"/>
  <c r="AC61" i="14"/>
  <c r="AA61" i="14"/>
  <c r="AA60" i="14"/>
  <c r="AC60" i="14" s="1"/>
  <c r="AA59" i="14"/>
  <c r="AC59" i="14" s="1"/>
  <c r="AA58" i="14"/>
  <c r="AC58" i="14" s="1"/>
  <c r="AC57" i="14"/>
  <c r="AA57" i="14"/>
  <c r="AA56" i="14"/>
  <c r="AC56" i="14" s="1"/>
  <c r="AC55" i="14"/>
  <c r="AH55" i="14" s="1"/>
  <c r="AA55" i="14"/>
  <c r="AC54" i="14"/>
  <c r="AD54" i="14" s="1"/>
  <c r="AI54" i="14" s="1"/>
  <c r="AA54" i="14"/>
  <c r="AA53" i="14"/>
  <c r="AC53" i="14" s="1"/>
  <c r="AE53" i="14" s="1"/>
  <c r="AD52" i="14"/>
  <c r="AI52" i="14" s="1"/>
  <c r="AA52" i="14"/>
  <c r="AC52" i="14" s="1"/>
  <c r="AG52" i="14" s="1"/>
  <c r="AO52" i="14" s="1"/>
  <c r="AD51" i="14"/>
  <c r="AA51" i="14"/>
  <c r="AC51" i="14" s="1"/>
  <c r="AF51" i="14" s="1"/>
  <c r="AA50" i="14"/>
  <c r="AC50" i="14" s="1"/>
  <c r="AF50" i="14" s="1"/>
  <c r="AA49" i="14"/>
  <c r="AC49" i="14" s="1"/>
  <c r="AG49" i="14" s="1"/>
  <c r="AF48" i="14"/>
  <c r="AA48" i="14"/>
  <c r="AC48" i="14" s="1"/>
  <c r="AH48" i="14" s="1"/>
  <c r="AA47" i="14"/>
  <c r="AC47" i="14" s="1"/>
  <c r="AH47" i="14" s="1"/>
  <c r="AA46" i="14"/>
  <c r="AC46" i="14" s="1"/>
  <c r="AH46" i="14" s="1"/>
  <c r="AA45" i="14"/>
  <c r="AC45" i="14" s="1"/>
  <c r="AE45" i="14" s="1"/>
  <c r="AA44" i="14"/>
  <c r="AC44" i="14" s="1"/>
  <c r="AE44" i="14" s="1"/>
  <c r="AH43" i="14"/>
  <c r="AC43" i="14"/>
  <c r="AD43" i="14" s="1"/>
  <c r="AA43" i="14"/>
  <c r="AA42" i="14"/>
  <c r="AC42" i="14" s="1"/>
  <c r="AG42" i="14" s="1"/>
  <c r="AA41" i="14"/>
  <c r="AC41" i="14" s="1"/>
  <c r="AG41" i="14" s="1"/>
  <c r="AA40" i="14"/>
  <c r="AC40" i="14" s="1"/>
  <c r="AE39" i="14"/>
  <c r="AA39" i="14"/>
  <c r="AC39" i="14" s="1"/>
  <c r="AG39" i="14" s="1"/>
  <c r="AC38" i="14"/>
  <c r="AA38" i="14"/>
  <c r="AA37" i="14"/>
  <c r="AC37" i="14" s="1"/>
  <c r="AE37" i="14" s="1"/>
  <c r="R37" i="14"/>
  <c r="B37" i="14"/>
  <c r="C37" i="14" s="1"/>
  <c r="AC36" i="14"/>
  <c r="AA36" i="14"/>
  <c r="R36" i="14"/>
  <c r="B36" i="14"/>
  <c r="C36" i="14" s="1"/>
  <c r="AA35" i="14"/>
  <c r="AC35" i="14" s="1"/>
  <c r="AH35" i="14" s="1"/>
  <c r="R35" i="14"/>
  <c r="B35" i="14"/>
  <c r="C35" i="14" s="1"/>
  <c r="AC34" i="14"/>
  <c r="AA34" i="14"/>
  <c r="R34" i="14"/>
  <c r="B34" i="14"/>
  <c r="C34" i="14" s="1"/>
  <c r="AA33" i="14"/>
  <c r="AC33" i="14" s="1"/>
  <c r="R33" i="14"/>
  <c r="B33" i="14"/>
  <c r="C33" i="14" s="1"/>
  <c r="AA32" i="14"/>
  <c r="AC32" i="14" s="1"/>
  <c r="R32" i="14"/>
  <c r="B32" i="14"/>
  <c r="C32" i="14" s="1"/>
  <c r="AA31" i="14"/>
  <c r="AC31" i="14" s="1"/>
  <c r="R31" i="14"/>
  <c r="B31" i="14"/>
  <c r="C31" i="14" s="1"/>
  <c r="AA30" i="14"/>
  <c r="AC30" i="14" s="1"/>
  <c r="R30" i="14"/>
  <c r="B30" i="14"/>
  <c r="C30" i="14" s="1"/>
  <c r="AA29" i="14"/>
  <c r="AC29" i="14" s="1"/>
  <c r="R29" i="14"/>
  <c r="B29" i="14"/>
  <c r="C29" i="14" s="1"/>
  <c r="AA28" i="14"/>
  <c r="AC28" i="14" s="1"/>
  <c r="R28" i="14"/>
  <c r="B28" i="14"/>
  <c r="C28" i="14" s="1"/>
  <c r="AA27" i="14"/>
  <c r="AC27" i="14" s="1"/>
  <c r="AE27" i="14" s="1"/>
  <c r="R27" i="14"/>
  <c r="B27" i="14"/>
  <c r="C27" i="14" s="1"/>
  <c r="AA26" i="14"/>
  <c r="AC26" i="14" s="1"/>
  <c r="R26" i="14"/>
  <c r="B26" i="14"/>
  <c r="C26" i="14" s="1"/>
  <c r="AA25" i="14"/>
  <c r="AC25" i="14" s="1"/>
  <c r="AG25" i="14" s="1"/>
  <c r="R25" i="14"/>
  <c r="B25" i="14"/>
  <c r="C25" i="14" s="1"/>
  <c r="AA24" i="14"/>
  <c r="AC24" i="14" s="1"/>
  <c r="AE24" i="14" s="1"/>
  <c r="R24" i="14"/>
  <c r="B24" i="14"/>
  <c r="C24" i="14" s="1"/>
  <c r="AA23" i="14"/>
  <c r="AC23" i="14" s="1"/>
  <c r="R23" i="14"/>
  <c r="B23" i="14"/>
  <c r="C23" i="14" s="1"/>
  <c r="AA22" i="14"/>
  <c r="AC22" i="14" s="1"/>
  <c r="R22" i="14"/>
  <c r="B22" i="14"/>
  <c r="C22" i="14" s="1"/>
  <c r="AA21" i="14"/>
  <c r="AC21" i="14" s="1"/>
  <c r="R21" i="14"/>
  <c r="B21" i="14"/>
  <c r="C21" i="14" s="1"/>
  <c r="AG20" i="14"/>
  <c r="AA20" i="14"/>
  <c r="AC20" i="14" s="1"/>
  <c r="AE20" i="14" s="1"/>
  <c r="R20" i="14"/>
  <c r="B20" i="14"/>
  <c r="C20" i="14" s="1"/>
  <c r="AA19" i="14"/>
  <c r="AC19" i="14" s="1"/>
  <c r="R19" i="14"/>
  <c r="B19" i="14"/>
  <c r="C19" i="14" s="1"/>
  <c r="AA18" i="14"/>
  <c r="AC18" i="14" s="1"/>
  <c r="R18" i="14"/>
  <c r="B18" i="14"/>
  <c r="C18" i="14" s="1"/>
  <c r="AA17" i="14"/>
  <c r="AC17" i="14" s="1"/>
  <c r="AG17" i="14" s="1"/>
  <c r="R17" i="14"/>
  <c r="B17" i="14"/>
  <c r="C17" i="14" s="1"/>
  <c r="AC16" i="14"/>
  <c r="AG16" i="14" s="1"/>
  <c r="AA16" i="14"/>
  <c r="R16" i="14"/>
  <c r="B16" i="14"/>
  <c r="C16" i="14" s="1"/>
  <c r="AF15" i="14"/>
  <c r="AM15" i="14" s="1"/>
  <c r="AE15" i="14"/>
  <c r="AK15" i="14" s="1"/>
  <c r="AA15" i="14"/>
  <c r="AC15" i="14" s="1"/>
  <c r="R15" i="14"/>
  <c r="B15" i="14"/>
  <c r="C15" i="14" s="1"/>
  <c r="AA14" i="14"/>
  <c r="AC14" i="14" s="1"/>
  <c r="R14" i="14"/>
  <c r="B14" i="14"/>
  <c r="C14" i="14" s="1"/>
  <c r="AI13" i="14"/>
  <c r="AE13" i="14"/>
  <c r="AK13" i="14" s="1"/>
  <c r="G10" i="14" s="1"/>
  <c r="AA13" i="14"/>
  <c r="AC13" i="14" s="1"/>
  <c r="AD13" i="14" s="1"/>
  <c r="R13" i="14"/>
  <c r="B13" i="14"/>
  <c r="C13" i="14" s="1"/>
  <c r="AH12" i="14"/>
  <c r="AF12" i="14"/>
  <c r="AA12" i="14"/>
  <c r="AC12" i="14" s="1"/>
  <c r="R12" i="14"/>
  <c r="B12" i="14"/>
  <c r="C12" i="14" s="1"/>
  <c r="AH11" i="14"/>
  <c r="AF11" i="14"/>
  <c r="AA11" i="14"/>
  <c r="AC11" i="14" s="1"/>
  <c r="R11" i="14"/>
  <c r="B11" i="14"/>
  <c r="C11" i="14" s="1"/>
  <c r="AF10" i="14"/>
  <c r="AM10" i="14" s="1"/>
  <c r="I7" i="14" s="1"/>
  <c r="AE10" i="14"/>
  <c r="AK10" i="14" s="1"/>
  <c r="G7" i="14" s="1"/>
  <c r="AD10" i="14"/>
  <c r="AA10" i="14"/>
  <c r="AC10" i="14" s="1"/>
  <c r="R10" i="14"/>
  <c r="B10" i="14"/>
  <c r="C10" i="14" s="1"/>
  <c r="R9" i="14"/>
  <c r="B9" i="14"/>
  <c r="C9" i="14" s="1"/>
  <c r="R8" i="14"/>
  <c r="B8" i="14"/>
  <c r="C8" i="14" s="1"/>
  <c r="R7" i="14"/>
  <c r="B7" i="14"/>
  <c r="C7" i="14" s="1"/>
  <c r="BA70" i="13"/>
  <c r="AY70" i="13"/>
  <c r="AW70" i="13"/>
  <c r="AU70" i="13"/>
  <c r="AS70" i="13"/>
  <c r="AC69" i="13"/>
  <c r="AA69" i="13"/>
  <c r="AF68" i="13"/>
  <c r="AM68" i="13" s="1"/>
  <c r="AA68" i="13"/>
  <c r="AC68" i="13" s="1"/>
  <c r="AA67" i="13"/>
  <c r="AC67" i="13" s="1"/>
  <c r="AC66" i="13"/>
  <c r="AA66" i="13"/>
  <c r="AA65" i="13"/>
  <c r="AC65" i="13" s="1"/>
  <c r="AG64" i="13"/>
  <c r="AF64" i="13"/>
  <c r="AA64" i="13"/>
  <c r="AC64" i="13" s="1"/>
  <c r="AE64" i="13" s="1"/>
  <c r="AA63" i="13"/>
  <c r="AC63" i="13" s="1"/>
  <c r="AH63" i="13" s="1"/>
  <c r="AA62" i="13"/>
  <c r="AC62" i="13" s="1"/>
  <c r="AH62" i="13" s="1"/>
  <c r="AC61" i="13"/>
  <c r="AH61" i="13" s="1"/>
  <c r="AA61" i="13"/>
  <c r="AA60" i="13"/>
  <c r="AC60" i="13" s="1"/>
  <c r="AA59" i="13"/>
  <c r="AC59" i="13" s="1"/>
  <c r="AE59" i="13" s="1"/>
  <c r="AA58" i="13"/>
  <c r="AC58" i="13" s="1"/>
  <c r="AD58" i="13" s="1"/>
  <c r="AG57" i="13"/>
  <c r="AA57" i="13"/>
  <c r="AC57" i="13" s="1"/>
  <c r="AF56" i="13"/>
  <c r="AA56" i="13"/>
  <c r="AC56" i="13" s="1"/>
  <c r="AF55" i="13"/>
  <c r="AA55" i="13"/>
  <c r="AC55" i="13" s="1"/>
  <c r="AA54" i="13"/>
  <c r="AC54" i="13" s="1"/>
  <c r="AC53" i="13"/>
  <c r="AF53" i="13" s="1"/>
  <c r="AA53" i="13"/>
  <c r="AH52" i="13"/>
  <c r="AC52" i="13"/>
  <c r="AA52" i="13"/>
  <c r="AA51" i="13"/>
  <c r="AC51" i="13" s="1"/>
  <c r="AC50" i="13"/>
  <c r="AG50" i="13" s="1"/>
  <c r="AA50" i="13"/>
  <c r="AA49" i="13"/>
  <c r="AC49" i="13" s="1"/>
  <c r="AF49" i="13" s="1"/>
  <c r="AM49" i="13" s="1"/>
  <c r="AA48" i="13"/>
  <c r="AC48" i="13" s="1"/>
  <c r="AI47" i="13"/>
  <c r="AD47" i="13"/>
  <c r="AA47" i="13"/>
  <c r="AC47" i="13" s="1"/>
  <c r="AE47" i="13" s="1"/>
  <c r="AH46" i="13"/>
  <c r="AA46" i="13"/>
  <c r="AC46" i="13" s="1"/>
  <c r="AG46" i="13" s="1"/>
  <c r="AA45" i="13"/>
  <c r="AC45" i="13" s="1"/>
  <c r="AF44" i="13"/>
  <c r="AM44" i="13" s="1"/>
  <c r="AA44" i="13"/>
  <c r="AC44" i="13" s="1"/>
  <c r="AE43" i="13"/>
  <c r="AK43" i="13" s="1"/>
  <c r="AA43" i="13"/>
  <c r="AC43" i="13" s="1"/>
  <c r="AD43" i="13" s="1"/>
  <c r="AA42" i="13"/>
  <c r="AC42" i="13" s="1"/>
  <c r="AA41" i="13"/>
  <c r="AC41" i="13" s="1"/>
  <c r="AA40" i="13"/>
  <c r="AC40" i="13" s="1"/>
  <c r="AF40" i="13" s="1"/>
  <c r="AE39" i="13"/>
  <c r="AK39" i="13" s="1"/>
  <c r="AD39" i="13"/>
  <c r="AA39" i="13"/>
  <c r="AC39" i="13" s="1"/>
  <c r="AC38" i="13"/>
  <c r="AH38" i="13" s="1"/>
  <c r="AA38" i="13"/>
  <c r="AA37" i="13"/>
  <c r="AC37" i="13" s="1"/>
  <c r="AG37" i="13" s="1"/>
  <c r="R37" i="13"/>
  <c r="B37" i="13"/>
  <c r="C37" i="13" s="1"/>
  <c r="AA36" i="13"/>
  <c r="AC36" i="13" s="1"/>
  <c r="R36" i="13"/>
  <c r="B36" i="13"/>
  <c r="C36" i="13" s="1"/>
  <c r="AA35" i="13"/>
  <c r="AC35" i="13" s="1"/>
  <c r="R35" i="13"/>
  <c r="B35" i="13"/>
  <c r="C35" i="13" s="1"/>
  <c r="AC34" i="13"/>
  <c r="AF34" i="13" s="1"/>
  <c r="AA34" i="13"/>
  <c r="R34" i="13"/>
  <c r="B34" i="13"/>
  <c r="C34" i="13" s="1"/>
  <c r="AA33" i="13"/>
  <c r="AC33" i="13" s="1"/>
  <c r="R33" i="13"/>
  <c r="B33" i="13"/>
  <c r="C33" i="13" s="1"/>
  <c r="AA32" i="13"/>
  <c r="AC32" i="13" s="1"/>
  <c r="R32" i="13"/>
  <c r="B32" i="13"/>
  <c r="C32" i="13" s="1"/>
  <c r="AH31" i="13"/>
  <c r="AC31" i="13"/>
  <c r="AA31" i="13"/>
  <c r="R31" i="13"/>
  <c r="B31" i="13"/>
  <c r="C31" i="13" s="1"/>
  <c r="AO30" i="13"/>
  <c r="AG30" i="13"/>
  <c r="AE30" i="13"/>
  <c r="AK30" i="13" s="1"/>
  <c r="G27" i="13" s="1"/>
  <c r="AC30" i="13"/>
  <c r="AF30" i="13" s="1"/>
  <c r="AA30" i="13"/>
  <c r="R30" i="13"/>
  <c r="B30" i="13"/>
  <c r="C30" i="13" s="1"/>
  <c r="AE29" i="13"/>
  <c r="AC29" i="13"/>
  <c r="AA29" i="13"/>
  <c r="R29" i="13"/>
  <c r="B29" i="13"/>
  <c r="C29" i="13" s="1"/>
  <c r="AC28" i="13"/>
  <c r="AA28" i="13"/>
  <c r="R28" i="13"/>
  <c r="B28" i="13"/>
  <c r="C28" i="13" s="1"/>
  <c r="AA27" i="13"/>
  <c r="AC27" i="13" s="1"/>
  <c r="AE27" i="13" s="1"/>
  <c r="R27" i="13"/>
  <c r="L27" i="13" s="1"/>
  <c r="B27" i="13"/>
  <c r="C27" i="13" s="1"/>
  <c r="AA26" i="13"/>
  <c r="AC26" i="13" s="1"/>
  <c r="R26" i="13"/>
  <c r="B26" i="13"/>
  <c r="C26" i="13" s="1"/>
  <c r="AE25" i="13"/>
  <c r="AC25" i="13"/>
  <c r="AH25" i="13" s="1"/>
  <c r="AA25" i="13"/>
  <c r="R25" i="13"/>
  <c r="B25" i="13"/>
  <c r="C25" i="13" s="1"/>
  <c r="AA24" i="13"/>
  <c r="AC24" i="13" s="1"/>
  <c r="AG24" i="13" s="1"/>
  <c r="R24" i="13"/>
  <c r="B24" i="13"/>
  <c r="C24" i="13" s="1"/>
  <c r="AC23" i="13"/>
  <c r="AE23" i="13" s="1"/>
  <c r="AA23" i="13"/>
  <c r="R23" i="13"/>
  <c r="B23" i="13"/>
  <c r="C23" i="13" s="1"/>
  <c r="AA22" i="13"/>
  <c r="AC22" i="13" s="1"/>
  <c r="AG22" i="13" s="1"/>
  <c r="AO22" i="13" s="1"/>
  <c r="R22" i="13"/>
  <c r="B22" i="13"/>
  <c r="C22" i="13" s="1"/>
  <c r="AD21" i="13"/>
  <c r="AA21" i="13"/>
  <c r="AC21" i="13" s="1"/>
  <c r="AG21" i="13" s="1"/>
  <c r="AO21" i="13" s="1"/>
  <c r="R21" i="13"/>
  <c r="B21" i="13"/>
  <c r="C21" i="13" s="1"/>
  <c r="AF20" i="13"/>
  <c r="AE20" i="13"/>
  <c r="AK20" i="13" s="1"/>
  <c r="AA20" i="13"/>
  <c r="AC20" i="13" s="1"/>
  <c r="AG20" i="13" s="1"/>
  <c r="AO20" i="13" s="1"/>
  <c r="R20" i="13"/>
  <c r="B20" i="13"/>
  <c r="C20" i="13" s="1"/>
  <c r="AF19" i="13"/>
  <c r="AA19" i="13"/>
  <c r="AC19" i="13" s="1"/>
  <c r="AG19" i="13" s="1"/>
  <c r="AO19" i="13" s="1"/>
  <c r="R19" i="13"/>
  <c r="B19" i="13"/>
  <c r="C19" i="13" s="1"/>
  <c r="AA18" i="13"/>
  <c r="AC18" i="13" s="1"/>
  <c r="AF18" i="13" s="1"/>
  <c r="R18" i="13"/>
  <c r="B18" i="13"/>
  <c r="C18" i="13" s="1"/>
  <c r="AE17" i="13"/>
  <c r="AK17" i="13" s="1"/>
  <c r="AA17" i="13"/>
  <c r="AC17" i="13" s="1"/>
  <c r="AG17" i="13" s="1"/>
  <c r="AO17" i="13" s="1"/>
  <c r="R17" i="13"/>
  <c r="B17" i="13"/>
  <c r="C17" i="13" s="1"/>
  <c r="AA16" i="13"/>
  <c r="AC16" i="13" s="1"/>
  <c r="R16" i="13"/>
  <c r="B16" i="13"/>
  <c r="C16" i="13" s="1"/>
  <c r="AA15" i="13"/>
  <c r="AC15" i="13" s="1"/>
  <c r="R15" i="13"/>
  <c r="B15" i="13"/>
  <c r="C15" i="13" s="1"/>
  <c r="AA14" i="13"/>
  <c r="AC14" i="13" s="1"/>
  <c r="R14" i="13"/>
  <c r="B14" i="13"/>
  <c r="C14" i="13" s="1"/>
  <c r="AA13" i="13"/>
  <c r="AC13" i="13" s="1"/>
  <c r="AE13" i="13" s="1"/>
  <c r="R13" i="13"/>
  <c r="B13" i="13"/>
  <c r="C13" i="13" s="1"/>
  <c r="AA12" i="13"/>
  <c r="AC12" i="13" s="1"/>
  <c r="R12" i="13"/>
  <c r="B12" i="13"/>
  <c r="C12" i="13" s="1"/>
  <c r="AA11" i="13"/>
  <c r="AC11" i="13" s="1"/>
  <c r="R11" i="13"/>
  <c r="B11" i="13"/>
  <c r="C11" i="13" s="1"/>
  <c r="AA10" i="13"/>
  <c r="AC10" i="13" s="1"/>
  <c r="R10" i="13"/>
  <c r="B10" i="13"/>
  <c r="C10" i="13" s="1"/>
  <c r="R9" i="13"/>
  <c r="B9" i="13"/>
  <c r="C9" i="13" s="1"/>
  <c r="R8" i="13"/>
  <c r="B8" i="13"/>
  <c r="C8" i="13" s="1"/>
  <c r="R7" i="13"/>
  <c r="B7" i="13"/>
  <c r="C7" i="13" s="1"/>
  <c r="BA70" i="12"/>
  <c r="AY70" i="12"/>
  <c r="AW70" i="12"/>
  <c r="AU70" i="12"/>
  <c r="AS70" i="12"/>
  <c r="AA69" i="12"/>
  <c r="AC69" i="12" s="1"/>
  <c r="AG69" i="12" s="1"/>
  <c r="AA68" i="12"/>
  <c r="AC68" i="12" s="1"/>
  <c r="AF68" i="12" s="1"/>
  <c r="AA67" i="12"/>
  <c r="AC67" i="12" s="1"/>
  <c r="AH66" i="12"/>
  <c r="AQ66" i="12" s="1"/>
  <c r="AA66" i="12"/>
  <c r="AC66" i="12" s="1"/>
  <c r="AA65" i="12"/>
  <c r="AC65" i="12" s="1"/>
  <c r="AE65" i="12" s="1"/>
  <c r="AA64" i="12"/>
  <c r="AC64" i="12" s="1"/>
  <c r="AA63" i="12"/>
  <c r="AC63" i="12" s="1"/>
  <c r="AD62" i="12"/>
  <c r="AI62" i="12" s="1"/>
  <c r="AA62" i="12"/>
  <c r="AC62" i="12" s="1"/>
  <c r="AG62" i="12" s="1"/>
  <c r="AO62" i="12" s="1"/>
  <c r="AD61" i="12"/>
  <c r="AC61" i="12"/>
  <c r="AF61" i="12" s="1"/>
  <c r="AA61" i="12"/>
  <c r="AA60" i="12"/>
  <c r="AC60" i="12" s="1"/>
  <c r="AF60" i="12" s="1"/>
  <c r="AG59" i="12"/>
  <c r="AA59" i="12"/>
  <c r="AC59" i="12" s="1"/>
  <c r="AE59" i="12" s="1"/>
  <c r="AA58" i="12"/>
  <c r="AC58" i="12" s="1"/>
  <c r="AF58" i="12" s="1"/>
  <c r="AC57" i="12"/>
  <c r="AE57" i="12" s="1"/>
  <c r="AA57" i="12"/>
  <c r="AA56" i="12"/>
  <c r="AC56" i="12" s="1"/>
  <c r="AA55" i="12"/>
  <c r="AC55" i="12" s="1"/>
  <c r="AF55" i="12" s="1"/>
  <c r="AA54" i="12"/>
  <c r="AC54" i="12" s="1"/>
  <c r="AF53" i="12"/>
  <c r="AE53" i="12"/>
  <c r="AK53" i="12" s="1"/>
  <c r="AA53" i="12"/>
  <c r="AC53" i="12" s="1"/>
  <c r="AD53" i="12" s="1"/>
  <c r="AI53" i="12" s="1"/>
  <c r="AC52" i="12"/>
  <c r="AE52" i="12" s="1"/>
  <c r="AA52" i="12"/>
  <c r="AC51" i="12"/>
  <c r="AF51" i="12" s="1"/>
  <c r="AM51" i="12" s="1"/>
  <c r="AA51" i="12"/>
  <c r="AC50" i="12"/>
  <c r="AE50" i="12" s="1"/>
  <c r="AK50" i="12" s="1"/>
  <c r="AA50" i="12"/>
  <c r="AC49" i="12"/>
  <c r="AG49" i="12" s="1"/>
  <c r="AA49" i="12"/>
  <c r="AA48" i="12"/>
  <c r="AC48" i="12" s="1"/>
  <c r="AD48" i="12" s="1"/>
  <c r="AA47" i="12"/>
  <c r="AC47" i="12" s="1"/>
  <c r="AA46" i="12"/>
  <c r="AC46" i="12" s="1"/>
  <c r="AF45" i="12"/>
  <c r="AA45" i="12"/>
  <c r="AC45" i="12" s="1"/>
  <c r="AA44" i="12"/>
  <c r="AC44" i="12" s="1"/>
  <c r="AG44" i="12" s="1"/>
  <c r="AO44" i="12" s="1"/>
  <c r="AA43" i="12"/>
  <c r="AC43" i="12" s="1"/>
  <c r="AF43" i="12" s="1"/>
  <c r="AA42" i="12"/>
  <c r="AC42" i="12" s="1"/>
  <c r="AC41" i="12"/>
  <c r="AA41" i="12"/>
  <c r="AE40" i="12"/>
  <c r="AK40" i="12" s="1"/>
  <c r="AA40" i="12"/>
  <c r="AC40" i="12" s="1"/>
  <c r="AG40" i="12" s="1"/>
  <c r="AO40" i="12" s="1"/>
  <c r="AA39" i="12"/>
  <c r="AC39" i="12" s="1"/>
  <c r="AA38" i="12"/>
  <c r="AC38" i="12" s="1"/>
  <c r="AF38" i="12" s="1"/>
  <c r="AA37" i="12"/>
  <c r="AC37" i="12" s="1"/>
  <c r="R37" i="12"/>
  <c r="AC36" i="12"/>
  <c r="AG36" i="12" s="1"/>
  <c r="AA36" i="12"/>
  <c r="R36" i="12"/>
  <c r="B36" i="12"/>
  <c r="C36" i="12" s="1"/>
  <c r="AA35" i="12"/>
  <c r="AC35" i="12" s="1"/>
  <c r="R35" i="12"/>
  <c r="B35" i="12"/>
  <c r="C35" i="12" s="1"/>
  <c r="AA34" i="12"/>
  <c r="AC34" i="12" s="1"/>
  <c r="AF34" i="12" s="1"/>
  <c r="AM34" i="12" s="1"/>
  <c r="R34" i="12"/>
  <c r="B34" i="12"/>
  <c r="C34" i="12" s="1"/>
  <c r="AA33" i="12"/>
  <c r="AC33" i="12" s="1"/>
  <c r="R33" i="12"/>
  <c r="B33" i="12"/>
  <c r="C33" i="12" s="1"/>
  <c r="AA32" i="12"/>
  <c r="AC32" i="12" s="1"/>
  <c r="R32" i="12"/>
  <c r="B32" i="12"/>
  <c r="C32" i="12" s="1"/>
  <c r="AA31" i="12"/>
  <c r="AC31" i="12" s="1"/>
  <c r="AF31" i="12" s="1"/>
  <c r="AM31" i="12" s="1"/>
  <c r="R31" i="12"/>
  <c r="B31" i="12"/>
  <c r="C31" i="12" s="1"/>
  <c r="AA30" i="12"/>
  <c r="AC30" i="12" s="1"/>
  <c r="R30" i="12"/>
  <c r="B30" i="12"/>
  <c r="C30" i="12" s="1"/>
  <c r="AF29" i="12"/>
  <c r="AM29" i="12" s="1"/>
  <c r="I26" i="12" s="1"/>
  <c r="AC29" i="12"/>
  <c r="AA29" i="12"/>
  <c r="R29" i="12"/>
  <c r="B29" i="12"/>
  <c r="C29" i="12" s="1"/>
  <c r="AA28" i="12"/>
  <c r="AC28" i="12" s="1"/>
  <c r="R28" i="12"/>
  <c r="B28" i="12"/>
  <c r="C28" i="12" s="1"/>
  <c r="AC27" i="12"/>
  <c r="AA27" i="12"/>
  <c r="R27" i="12"/>
  <c r="B27" i="12"/>
  <c r="C27" i="12" s="1"/>
  <c r="AC26" i="12"/>
  <c r="AG26" i="12" s="1"/>
  <c r="AA26" i="12"/>
  <c r="R26" i="12"/>
  <c r="B26" i="12"/>
  <c r="C26" i="12" s="1"/>
  <c r="AA25" i="12"/>
  <c r="AC25" i="12" s="1"/>
  <c r="R25" i="12"/>
  <c r="B25" i="12"/>
  <c r="C25" i="12" s="1"/>
  <c r="AF24" i="12"/>
  <c r="AM24" i="12" s="1"/>
  <c r="AC24" i="12"/>
  <c r="AA24" i="12"/>
  <c r="R24" i="12"/>
  <c r="B24" i="12"/>
  <c r="C24" i="12" s="1"/>
  <c r="AA23" i="12"/>
  <c r="AC23" i="12" s="1"/>
  <c r="R23" i="12"/>
  <c r="B23" i="12"/>
  <c r="C23" i="12" s="1"/>
  <c r="AA22" i="12"/>
  <c r="AC22" i="12" s="1"/>
  <c r="R22" i="12"/>
  <c r="B22" i="12"/>
  <c r="C22" i="12" s="1"/>
  <c r="AA21" i="12"/>
  <c r="AC21" i="12" s="1"/>
  <c r="R21" i="12"/>
  <c r="B21" i="12"/>
  <c r="C21" i="12" s="1"/>
  <c r="AA20" i="12"/>
  <c r="AC20" i="12" s="1"/>
  <c r="R20" i="12"/>
  <c r="B20" i="12"/>
  <c r="C20" i="12" s="1"/>
  <c r="AA19" i="12"/>
  <c r="AC19" i="12" s="1"/>
  <c r="R19" i="12"/>
  <c r="B19" i="12"/>
  <c r="C19" i="12" s="1"/>
  <c r="AA18" i="12"/>
  <c r="AC18" i="12" s="1"/>
  <c r="R18" i="12"/>
  <c r="B18" i="12"/>
  <c r="C18" i="12" s="1"/>
  <c r="AA17" i="12"/>
  <c r="AC17" i="12" s="1"/>
  <c r="R17" i="12"/>
  <c r="B17" i="12"/>
  <c r="C17" i="12" s="1"/>
  <c r="AA16" i="12"/>
  <c r="AC16" i="12" s="1"/>
  <c r="AF16" i="12" s="1"/>
  <c r="R16" i="12"/>
  <c r="B16" i="12"/>
  <c r="C16" i="12" s="1"/>
  <c r="AA15" i="12"/>
  <c r="AC15" i="12" s="1"/>
  <c r="AE15" i="12" s="1"/>
  <c r="R15" i="12"/>
  <c r="B15" i="12"/>
  <c r="C15" i="12" s="1"/>
  <c r="AA14" i="12"/>
  <c r="AC14" i="12" s="1"/>
  <c r="R14" i="12"/>
  <c r="B14" i="12"/>
  <c r="C14" i="12" s="1"/>
  <c r="AH13" i="12"/>
  <c r="N10" i="12" s="1"/>
  <c r="AD13" i="12"/>
  <c r="AA13" i="12"/>
  <c r="AC13" i="12" s="1"/>
  <c r="AE13" i="12" s="1"/>
  <c r="R13" i="12"/>
  <c r="B13" i="12"/>
  <c r="C13" i="12" s="1"/>
  <c r="AH12" i="12"/>
  <c r="AA12" i="12"/>
  <c r="AC12" i="12" s="1"/>
  <c r="R12" i="12"/>
  <c r="B12" i="12"/>
  <c r="C12" i="12" s="1"/>
  <c r="AA11" i="12"/>
  <c r="AC11" i="12" s="1"/>
  <c r="AE11" i="12" s="1"/>
  <c r="R11" i="12"/>
  <c r="B11" i="12"/>
  <c r="C11" i="12" s="1"/>
  <c r="AA10" i="12"/>
  <c r="AC10" i="12" s="1"/>
  <c r="AH10" i="12" s="1"/>
  <c r="R10" i="12"/>
  <c r="F10" i="12"/>
  <c r="B10" i="12"/>
  <c r="C10" i="12" s="1"/>
  <c r="R9" i="12"/>
  <c r="B9" i="12"/>
  <c r="C9" i="12" s="1"/>
  <c r="R8" i="12"/>
  <c r="B8" i="12"/>
  <c r="C8" i="12" s="1"/>
  <c r="R7" i="12"/>
  <c r="B7" i="12"/>
  <c r="C7" i="12" s="1"/>
  <c r="K12" i="20" l="1"/>
  <c r="AI12" i="26"/>
  <c r="E9" i="26" s="1"/>
  <c r="AQ14" i="26"/>
  <c r="AR14" i="26"/>
  <c r="AQ11" i="26"/>
  <c r="AR11" i="26"/>
  <c r="AQ15" i="26"/>
  <c r="AR15" i="26"/>
  <c r="N12" i="26" s="1"/>
  <c r="AQ13" i="26"/>
  <c r="AR13" i="26"/>
  <c r="AQ10" i="26"/>
  <c r="BA10" i="26" s="1"/>
  <c r="AR10" i="26"/>
  <c r="AO41" i="26"/>
  <c r="AP41" i="26"/>
  <c r="AO66" i="26"/>
  <c r="AP66" i="26"/>
  <c r="AO49" i="26"/>
  <c r="AP49" i="26"/>
  <c r="AP36" i="26"/>
  <c r="L33" i="26" s="1"/>
  <c r="AO12" i="26"/>
  <c r="K9" i="26" s="1"/>
  <c r="AP12" i="26"/>
  <c r="AO45" i="26"/>
  <c r="AP45" i="26"/>
  <c r="AM17" i="26"/>
  <c r="AW16" i="26" s="1"/>
  <c r="AN17" i="26"/>
  <c r="AM21" i="26"/>
  <c r="AN21" i="26"/>
  <c r="AM20" i="26"/>
  <c r="AN20" i="26"/>
  <c r="AM16" i="26"/>
  <c r="AN16" i="26"/>
  <c r="J13" i="26" s="1"/>
  <c r="AM50" i="26"/>
  <c r="AN50" i="26"/>
  <c r="AK49" i="26"/>
  <c r="AL49" i="26"/>
  <c r="AK12" i="26"/>
  <c r="G9" i="26" s="1"/>
  <c r="AL12" i="26"/>
  <c r="J13" i="15"/>
  <c r="AH35" i="15"/>
  <c r="AD12" i="15"/>
  <c r="AG47" i="12"/>
  <c r="AE47" i="12"/>
  <c r="AD47" i="12"/>
  <c r="AD26" i="13"/>
  <c r="AH26" i="13"/>
  <c r="AG26" i="13"/>
  <c r="AG41" i="13"/>
  <c r="AF41" i="13"/>
  <c r="AM41" i="13" s="1"/>
  <c r="AO24" i="13"/>
  <c r="K21" i="13" s="1"/>
  <c r="AE32" i="13"/>
  <c r="AK32" i="13" s="1"/>
  <c r="AG32" i="13"/>
  <c r="AD32" i="13"/>
  <c r="AG26" i="14"/>
  <c r="AF26" i="14"/>
  <c r="AQ63" i="13"/>
  <c r="AF33" i="13"/>
  <c r="AE33" i="13"/>
  <c r="AF39" i="12"/>
  <c r="AD39" i="12"/>
  <c r="AF35" i="13"/>
  <c r="AE35" i="13"/>
  <c r="AD56" i="12"/>
  <c r="AH56" i="12"/>
  <c r="AH23" i="13"/>
  <c r="N20" i="13" s="1"/>
  <c r="AG27" i="13"/>
  <c r="AD34" i="13"/>
  <c r="AG57" i="14"/>
  <c r="AH57" i="14"/>
  <c r="AF66" i="14"/>
  <c r="AF33" i="15"/>
  <c r="AM33" i="15" s="1"/>
  <c r="AD33" i="15"/>
  <c r="AE43" i="15"/>
  <c r="AK43" i="15" s="1"/>
  <c r="AF43" i="15"/>
  <c r="AE57" i="15"/>
  <c r="AH57" i="15"/>
  <c r="AF54" i="17"/>
  <c r="AE54" i="17"/>
  <c r="AH23" i="18"/>
  <c r="AE23" i="18"/>
  <c r="H20" i="18" s="1"/>
  <c r="AD23" i="18"/>
  <c r="AG54" i="22"/>
  <c r="AE54" i="22"/>
  <c r="AD62" i="22"/>
  <c r="AH62" i="22"/>
  <c r="AE62" i="22"/>
  <c r="AF28" i="24"/>
  <c r="AD28" i="24"/>
  <c r="AE28" i="24"/>
  <c r="AF46" i="24"/>
  <c r="AG46" i="24"/>
  <c r="AG51" i="12"/>
  <c r="I12" i="14"/>
  <c r="G12" i="14"/>
  <c r="AD11" i="12"/>
  <c r="AE22" i="13"/>
  <c r="AH27" i="13"/>
  <c r="AE34" i="13"/>
  <c r="AG54" i="13"/>
  <c r="AO54" i="13" s="1"/>
  <c r="AF54" i="13"/>
  <c r="AE58" i="13"/>
  <c r="AE63" i="13"/>
  <c r="AK63" i="13" s="1"/>
  <c r="AE17" i="14"/>
  <c r="AF41" i="14"/>
  <c r="AG50" i="14"/>
  <c r="AO50" i="14" s="1"/>
  <c r="AH21" i="16"/>
  <c r="AG21" i="16"/>
  <c r="AK17" i="17"/>
  <c r="AH28" i="17"/>
  <c r="AD28" i="17"/>
  <c r="AH30" i="17"/>
  <c r="AG42" i="17"/>
  <c r="AD54" i="17"/>
  <c r="AF26" i="18"/>
  <c r="AG26" i="18"/>
  <c r="AD26" i="18"/>
  <c r="AH58" i="18"/>
  <c r="AF58" i="18"/>
  <c r="AG14" i="19"/>
  <c r="AF14" i="19"/>
  <c r="AE14" i="19"/>
  <c r="AD14" i="19"/>
  <c r="AG30" i="20"/>
  <c r="AF30" i="20"/>
  <c r="AE30" i="20"/>
  <c r="AK30" i="20" s="1"/>
  <c r="G27" i="20" s="1"/>
  <c r="AK37" i="20"/>
  <c r="G34" i="20" s="1"/>
  <c r="H34" i="20"/>
  <c r="AH11" i="12"/>
  <c r="AG34" i="13"/>
  <c r="AH58" i="13"/>
  <c r="AF63" i="13"/>
  <c r="AF66" i="13"/>
  <c r="AH66" i="13"/>
  <c r="AD66" i="13"/>
  <c r="AF38" i="14"/>
  <c r="AE38" i="14"/>
  <c r="AD17" i="16"/>
  <c r="AH17" i="16"/>
  <c r="AG19" i="16"/>
  <c r="AD19" i="16"/>
  <c r="AG29" i="16"/>
  <c r="L26" i="16" s="1"/>
  <c r="AF29" i="16"/>
  <c r="AM29" i="16" s="1"/>
  <c r="I26" i="16" s="1"/>
  <c r="AH21" i="18"/>
  <c r="AG21" i="18"/>
  <c r="AO21" i="18" s="1"/>
  <c r="K18" i="18" s="1"/>
  <c r="AD12" i="19"/>
  <c r="AH12" i="19"/>
  <c r="AF17" i="14"/>
  <c r="AI51" i="14"/>
  <c r="AH60" i="14"/>
  <c r="AF60" i="14"/>
  <c r="AM60" i="14" s="1"/>
  <c r="AE15" i="15"/>
  <c r="AF15" i="15"/>
  <c r="AE23" i="16"/>
  <c r="AK23" i="16" s="1"/>
  <c r="G20" i="16" s="1"/>
  <c r="AH23" i="16"/>
  <c r="AD23" i="16"/>
  <c r="AG34" i="16"/>
  <c r="AF34" i="16"/>
  <c r="AG44" i="17"/>
  <c r="AE44" i="17"/>
  <c r="AF50" i="17"/>
  <c r="AH50" i="17"/>
  <c r="AE50" i="17"/>
  <c r="AK50" i="17" s="1"/>
  <c r="AG31" i="18"/>
  <c r="AD31" i="18"/>
  <c r="AG10" i="19"/>
  <c r="AE10" i="19"/>
  <c r="AO12" i="19"/>
  <c r="K9" i="19" s="1"/>
  <c r="L9" i="19"/>
  <c r="AF33" i="20"/>
  <c r="AE33" i="20"/>
  <c r="AD33" i="20"/>
  <c r="AF20" i="22"/>
  <c r="AG20" i="22"/>
  <c r="AG52" i="12"/>
  <c r="AO52" i="12" s="1"/>
  <c r="AE58" i="12"/>
  <c r="AK58" i="12" s="1"/>
  <c r="AO39" i="14"/>
  <c r="AG60" i="14"/>
  <c r="AO60" i="14" s="1"/>
  <c r="AG17" i="15"/>
  <c r="AF39" i="15"/>
  <c r="AD39" i="15"/>
  <c r="AI39" i="15" s="1"/>
  <c r="AK55" i="16"/>
  <c r="AF16" i="17"/>
  <c r="AD16" i="17"/>
  <c r="F13" i="17" s="1"/>
  <c r="L27" i="17"/>
  <c r="AH31" i="17"/>
  <c r="AG31" i="17"/>
  <c r="AD31" i="17"/>
  <c r="AD52" i="21"/>
  <c r="AG52" i="21"/>
  <c r="N7" i="12"/>
  <c r="AH52" i="12"/>
  <c r="AK39" i="14"/>
  <c r="AG41" i="16"/>
  <c r="AF41" i="16"/>
  <c r="AH14" i="17"/>
  <c r="AH16" i="17"/>
  <c r="AD29" i="17"/>
  <c r="AF46" i="17"/>
  <c r="AG46" i="17"/>
  <c r="AD46" i="17"/>
  <c r="AG61" i="17"/>
  <c r="AD61" i="17"/>
  <c r="AH22" i="18"/>
  <c r="AD22" i="18"/>
  <c r="AE27" i="18"/>
  <c r="AH48" i="18"/>
  <c r="AE48" i="18"/>
  <c r="AO57" i="19"/>
  <c r="AH14" i="12"/>
  <c r="AF59" i="12"/>
  <c r="AD28" i="13"/>
  <c r="AH28" i="13"/>
  <c r="AI10" i="14"/>
  <c r="E7" i="14" s="1"/>
  <c r="AG15" i="14"/>
  <c r="AD15" i="14"/>
  <c r="F12" i="14" s="1"/>
  <c r="AF39" i="14"/>
  <c r="AM39" i="14" s="1"/>
  <c r="AE43" i="14"/>
  <c r="AG56" i="14"/>
  <c r="AO56" i="14" s="1"/>
  <c r="AF56" i="14"/>
  <c r="AF61" i="14"/>
  <c r="AG61" i="14"/>
  <c r="AE27" i="15"/>
  <c r="AH20" i="16"/>
  <c r="AG20" i="16"/>
  <c r="AH51" i="16"/>
  <c r="AD51" i="16"/>
  <c r="AG57" i="17"/>
  <c r="AD57" i="17"/>
  <c r="AH15" i="18"/>
  <c r="AF15" i="18"/>
  <c r="AM15" i="18" s="1"/>
  <c r="I12" i="18" s="1"/>
  <c r="AH25" i="18"/>
  <c r="AE25" i="18"/>
  <c r="AG54" i="19"/>
  <c r="AD54" i="19"/>
  <c r="AM58" i="19"/>
  <c r="AD27" i="20"/>
  <c r="AH27" i="20"/>
  <c r="AQ27" i="20" s="1"/>
  <c r="AE27" i="20"/>
  <c r="AX34" i="13"/>
  <c r="AH40" i="14"/>
  <c r="AE40" i="14"/>
  <c r="AK40" i="14" s="1"/>
  <c r="AG14" i="15"/>
  <c r="AO14" i="15" s="1"/>
  <c r="AE14" i="15"/>
  <c r="AH22" i="16"/>
  <c r="AG22" i="16"/>
  <c r="AD22" i="16"/>
  <c r="AE24" i="16"/>
  <c r="AK24" i="16" s="1"/>
  <c r="AD24" i="16"/>
  <c r="AG45" i="16"/>
  <c r="AE45" i="16"/>
  <c r="AH52" i="16"/>
  <c r="AD52" i="16"/>
  <c r="AT51" i="16" s="1"/>
  <c r="AH57" i="16"/>
  <c r="AD57" i="16"/>
  <c r="AF20" i="17"/>
  <c r="AH20" i="17"/>
  <c r="AE20" i="17"/>
  <c r="AH32" i="17"/>
  <c r="AG32" i="17"/>
  <c r="AD32" i="17"/>
  <c r="AF63" i="17"/>
  <c r="AE63" i="17"/>
  <c r="AF51" i="19"/>
  <c r="AG51" i="19"/>
  <c r="AG19" i="20"/>
  <c r="AE19" i="20"/>
  <c r="AG35" i="26"/>
  <c r="AP35" i="26" s="1"/>
  <c r="AE35" i="26"/>
  <c r="AL35" i="26" s="1"/>
  <c r="AG14" i="28"/>
  <c r="AO14" i="28" s="1"/>
  <c r="AY14" i="28" s="1"/>
  <c r="AD14" i="28"/>
  <c r="F11" i="28" s="1"/>
  <c r="AG23" i="14"/>
  <c r="AF13" i="14"/>
  <c r="AM13" i="14" s="1"/>
  <c r="AE52" i="14"/>
  <c r="AG55" i="16"/>
  <c r="AO55" i="16" s="1"/>
  <c r="AY55" i="16" s="1"/>
  <c r="AH40" i="20"/>
  <c r="AK57" i="20"/>
  <c r="AV57" i="20"/>
  <c r="AF44" i="22"/>
  <c r="AG44" i="22"/>
  <c r="AE44" i="22"/>
  <c r="AD44" i="22"/>
  <c r="AD47" i="22"/>
  <c r="AH47" i="22"/>
  <c r="AD52" i="22"/>
  <c r="AG52" i="22"/>
  <c r="AG22" i="24"/>
  <c r="AD22" i="24"/>
  <c r="F19" i="24" s="1"/>
  <c r="AF24" i="24"/>
  <c r="AX24" i="24" s="1"/>
  <c r="AD24" i="24"/>
  <c r="AG24" i="24"/>
  <c r="AE24" i="24"/>
  <c r="AG25" i="26"/>
  <c r="AP25" i="26" s="1"/>
  <c r="AF25" i="26"/>
  <c r="AN25" i="26" s="1"/>
  <c r="AG46" i="26"/>
  <c r="AP46" i="26" s="1"/>
  <c r="AF46" i="26"/>
  <c r="AN46" i="26" s="1"/>
  <c r="AG51" i="26"/>
  <c r="AP51" i="26" s="1"/>
  <c r="AF51" i="26"/>
  <c r="AN51" i="26" s="1"/>
  <c r="AD51" i="26"/>
  <c r="AJ51" i="26" s="1"/>
  <c r="AF56" i="26"/>
  <c r="AN56" i="26" s="1"/>
  <c r="AG56" i="26"/>
  <c r="AP56" i="26" s="1"/>
  <c r="AD56" i="26"/>
  <c r="AJ56" i="26" s="1"/>
  <c r="AK49" i="20"/>
  <c r="AU48" i="20" s="1"/>
  <c r="AF16" i="21"/>
  <c r="AG16" i="21"/>
  <c r="AO16" i="21" s="1"/>
  <c r="K13" i="21" s="1"/>
  <c r="AG10" i="22"/>
  <c r="AF10" i="22"/>
  <c r="AD13" i="24"/>
  <c r="AH13" i="24"/>
  <c r="AF13" i="24"/>
  <c r="AM13" i="24" s="1"/>
  <c r="I10" i="24" s="1"/>
  <c r="AF69" i="24"/>
  <c r="AE69" i="24"/>
  <c r="AV69" i="24" s="1"/>
  <c r="AG69" i="24"/>
  <c r="AO69" i="24" s="1"/>
  <c r="AY69" i="24" s="1"/>
  <c r="AH47" i="26"/>
  <c r="AR47" i="26" s="1"/>
  <c r="AG47" i="26"/>
  <c r="AH57" i="26"/>
  <c r="AR57" i="26" s="1"/>
  <c r="AG57" i="26"/>
  <c r="AP57" i="26" s="1"/>
  <c r="AE57" i="26"/>
  <c r="AL57" i="26" s="1"/>
  <c r="AO60" i="27"/>
  <c r="AF10" i="28"/>
  <c r="AD10" i="28"/>
  <c r="AI10" i="28" s="1"/>
  <c r="AF31" i="16"/>
  <c r="AM31" i="16" s="1"/>
  <c r="I28" i="16" s="1"/>
  <c r="AD27" i="17"/>
  <c r="AD38" i="17"/>
  <c r="AE43" i="19"/>
  <c r="AG56" i="19"/>
  <c r="AZ56" i="19" s="1"/>
  <c r="AE32" i="20"/>
  <c r="AK32" i="20" s="1"/>
  <c r="AD36" i="20"/>
  <c r="AH41" i="20"/>
  <c r="AQ41" i="20" s="1"/>
  <c r="AD48" i="21"/>
  <c r="AT48" i="21" s="1"/>
  <c r="AH48" i="21"/>
  <c r="AE10" i="22"/>
  <c r="J26" i="22"/>
  <c r="AM29" i="22"/>
  <c r="I26" i="22" s="1"/>
  <c r="AQ48" i="22"/>
  <c r="AK52" i="22"/>
  <c r="AF20" i="24"/>
  <c r="AE20" i="24"/>
  <c r="AG20" i="24"/>
  <c r="AO20" i="24" s="1"/>
  <c r="AT52" i="26"/>
  <c r="AI52" i="26"/>
  <c r="AG27" i="17"/>
  <c r="AE38" i="17"/>
  <c r="AD41" i="18"/>
  <c r="N12" i="19"/>
  <c r="AF18" i="19"/>
  <c r="AE23" i="20"/>
  <c r="AK23" i="20" s="1"/>
  <c r="G20" i="20" s="1"/>
  <c r="AI26" i="20"/>
  <c r="AE35" i="20"/>
  <c r="AF59" i="20"/>
  <c r="AD59" i="20"/>
  <c r="AI59" i="20" s="1"/>
  <c r="AI53" i="22"/>
  <c r="AF50" i="24"/>
  <c r="AG50" i="24"/>
  <c r="AE50" i="24"/>
  <c r="AG54" i="24"/>
  <c r="AD54" i="24"/>
  <c r="I13" i="26"/>
  <c r="AE43" i="26"/>
  <c r="AL43" i="26" s="1"/>
  <c r="AF43" i="26"/>
  <c r="AF46" i="27"/>
  <c r="AH46" i="27"/>
  <c r="AD46" i="27"/>
  <c r="F26" i="20"/>
  <c r="AF35" i="20"/>
  <c r="AE68" i="20"/>
  <c r="AF68" i="20"/>
  <c r="AG26" i="21"/>
  <c r="AO26" i="21" s="1"/>
  <c r="AG66" i="22"/>
  <c r="AF66" i="22"/>
  <c r="AM56" i="27"/>
  <c r="AD18" i="16"/>
  <c r="AF25" i="16"/>
  <c r="AM25" i="16" s="1"/>
  <c r="AD43" i="16"/>
  <c r="AX43" i="16"/>
  <c r="AD46" i="16"/>
  <c r="AF56" i="16"/>
  <c r="AE58" i="16"/>
  <c r="AD17" i="17"/>
  <c r="AD18" i="17"/>
  <c r="AD19" i="17"/>
  <c r="AD39" i="17"/>
  <c r="AD47" i="17"/>
  <c r="AT46" i="17" s="1"/>
  <c r="AF44" i="19"/>
  <c r="AM44" i="19" s="1"/>
  <c r="AD57" i="19"/>
  <c r="AE58" i="19"/>
  <c r="AH25" i="20"/>
  <c r="AQ25" i="20" s="1"/>
  <c r="AE28" i="20"/>
  <c r="AH68" i="20"/>
  <c r="AX34" i="22"/>
  <c r="AM34" i="22"/>
  <c r="AF21" i="24"/>
  <c r="AG21" i="24"/>
  <c r="AF61" i="24"/>
  <c r="AG61" i="24"/>
  <c r="M12" i="26"/>
  <c r="AH61" i="26"/>
  <c r="AR61" i="26" s="1"/>
  <c r="AD61" i="26"/>
  <c r="AJ61" i="26" s="1"/>
  <c r="AE33" i="27"/>
  <c r="AD33" i="27"/>
  <c r="AF33" i="27"/>
  <c r="AM33" i="27" s="1"/>
  <c r="AF20" i="14"/>
  <c r="AD62" i="14"/>
  <c r="AT61" i="14" s="1"/>
  <c r="AD34" i="15"/>
  <c r="AI34" i="15" s="1"/>
  <c r="AK25" i="16"/>
  <c r="AE43" i="16"/>
  <c r="AE18" i="17"/>
  <c r="AE19" i="17"/>
  <c r="AF22" i="17"/>
  <c r="AE39" i="17"/>
  <c r="AK39" i="17" s="1"/>
  <c r="AF28" i="20"/>
  <c r="AF56" i="20"/>
  <c r="AG56" i="20"/>
  <c r="AO56" i="20" s="1"/>
  <c r="AY56" i="20" s="1"/>
  <c r="AG15" i="22"/>
  <c r="AF15" i="22"/>
  <c r="AM15" i="22" s="1"/>
  <c r="I12" i="22" s="1"/>
  <c r="AE15" i="22"/>
  <c r="AG30" i="24"/>
  <c r="L27" i="24" s="1"/>
  <c r="AE30" i="24"/>
  <c r="H27" i="24" s="1"/>
  <c r="AM56" i="24"/>
  <c r="AH31" i="27"/>
  <c r="AG31" i="27"/>
  <c r="E8" i="24"/>
  <c r="AD10" i="24"/>
  <c r="AI10" i="24" s="1"/>
  <c r="AS10" i="24" s="1"/>
  <c r="AD23" i="24"/>
  <c r="AD27" i="24"/>
  <c r="F24" i="24" s="1"/>
  <c r="AD37" i="24"/>
  <c r="F34" i="24" s="1"/>
  <c r="AK42" i="24"/>
  <c r="AD36" i="25"/>
  <c r="AF66" i="25"/>
  <c r="AM66" i="25" s="1"/>
  <c r="AE11" i="26"/>
  <c r="AL11" i="26" s="1"/>
  <c r="AF12" i="26"/>
  <c r="AG30" i="26"/>
  <c r="AP30" i="26" s="1"/>
  <c r="AF49" i="26"/>
  <c r="AF60" i="26"/>
  <c r="AN60" i="26" s="1"/>
  <c r="AE15" i="28"/>
  <c r="AK15" i="28" s="1"/>
  <c r="G12" i="28" s="1"/>
  <c r="AF49" i="20"/>
  <c r="AD16" i="24"/>
  <c r="AD26" i="24"/>
  <c r="AD34" i="24"/>
  <c r="AI34" i="24" s="1"/>
  <c r="AE23" i="25"/>
  <c r="H9" i="26"/>
  <c r="AE15" i="26"/>
  <c r="AL15" i="26" s="1"/>
  <c r="H12" i="26" s="1"/>
  <c r="AD38" i="26"/>
  <c r="AJ38" i="26" s="1"/>
  <c r="AD41" i="26"/>
  <c r="AJ41" i="26" s="1"/>
  <c r="AD48" i="26"/>
  <c r="AJ48" i="26" s="1"/>
  <c r="AF29" i="27"/>
  <c r="AM29" i="27" s="1"/>
  <c r="I26" i="27" s="1"/>
  <c r="AD38" i="27"/>
  <c r="AE58" i="27"/>
  <c r="AD12" i="28"/>
  <c r="AE62" i="28"/>
  <c r="AF58" i="21"/>
  <c r="AF66" i="23"/>
  <c r="AG16" i="24"/>
  <c r="AG26" i="24"/>
  <c r="AD32" i="24"/>
  <c r="AD33" i="24"/>
  <c r="L9" i="26"/>
  <c r="AF41" i="26"/>
  <c r="AN41" i="26" s="1"/>
  <c r="AE48" i="26"/>
  <c r="AL48" i="26" s="1"/>
  <c r="AE38" i="27"/>
  <c r="AH58" i="27"/>
  <c r="AD52" i="28"/>
  <c r="J33" i="22"/>
  <c r="AX28" i="25"/>
  <c r="AE40" i="27"/>
  <c r="AE50" i="27"/>
  <c r="AE62" i="27"/>
  <c r="AH66" i="27"/>
  <c r="AD47" i="28"/>
  <c r="AE45" i="21"/>
  <c r="AK45" i="21" s="1"/>
  <c r="AD49" i="21"/>
  <c r="AF59" i="21"/>
  <c r="AM28" i="22"/>
  <c r="AF64" i="25"/>
  <c r="AD44" i="26"/>
  <c r="AJ44" i="26" s="1"/>
  <c r="AE50" i="26"/>
  <c r="AL50" i="26" s="1"/>
  <c r="AE59" i="26"/>
  <c r="AL59" i="26" s="1"/>
  <c r="AF24" i="27"/>
  <c r="AM24" i="27" s="1"/>
  <c r="AD39" i="27"/>
  <c r="AH50" i="27"/>
  <c r="AH62" i="27"/>
  <c r="AE47" i="28"/>
  <c r="AK47" i="28" s="1"/>
  <c r="AG13" i="22"/>
  <c r="AE26" i="26"/>
  <c r="AL26" i="26" s="1"/>
  <c r="AG44" i="26"/>
  <c r="AP44" i="26" s="1"/>
  <c r="AD49" i="26"/>
  <c r="AJ49" i="26" s="1"/>
  <c r="AE39" i="27"/>
  <c r="AT28" i="20"/>
  <c r="AT33" i="20"/>
  <c r="AV29" i="13"/>
  <c r="F19" i="18"/>
  <c r="L29" i="20"/>
  <c r="J21" i="21"/>
  <c r="AT51" i="14"/>
  <c r="AY36" i="20"/>
  <c r="AY35" i="20"/>
  <c r="AX35" i="22"/>
  <c r="AZ59" i="22"/>
  <c r="K33" i="20"/>
  <c r="AX25" i="24"/>
  <c r="G20" i="24"/>
  <c r="AY34" i="24"/>
  <c r="AX29" i="25"/>
  <c r="AW12" i="27"/>
  <c r="AW39" i="27"/>
  <c r="AX58" i="12"/>
  <c r="AY19" i="13"/>
  <c r="BB26" i="13"/>
  <c r="BB12" i="12"/>
  <c r="AY21" i="13"/>
  <c r="AS51" i="14"/>
  <c r="AT38" i="17"/>
  <c r="AW40" i="27"/>
  <c r="K18" i="13"/>
  <c r="L19" i="13"/>
  <c r="H26" i="13"/>
  <c r="AX33" i="13"/>
  <c r="AX63" i="13"/>
  <c r="L34" i="13"/>
  <c r="L14" i="14"/>
  <c r="K9" i="15"/>
  <c r="AZ41" i="14"/>
  <c r="AY20" i="13"/>
  <c r="K34" i="15"/>
  <c r="H11" i="15"/>
  <c r="J13" i="24"/>
  <c r="AX23" i="24"/>
  <c r="AU42" i="24"/>
  <c r="AX23" i="25"/>
  <c r="BA14" i="26"/>
  <c r="AW45" i="22"/>
  <c r="K29" i="20"/>
  <c r="AW10" i="27"/>
  <c r="J21" i="24"/>
  <c r="AT52" i="22"/>
  <c r="AT42" i="24"/>
  <c r="AX44" i="26"/>
  <c r="K12" i="28"/>
  <c r="AW29" i="22"/>
  <c r="AW11" i="27"/>
  <c r="L34" i="20"/>
  <c r="H34" i="14"/>
  <c r="L33" i="12"/>
  <c r="H27" i="13"/>
  <c r="J27" i="25"/>
  <c r="J27" i="13"/>
  <c r="K27" i="13"/>
  <c r="L26" i="17"/>
  <c r="J26" i="25"/>
  <c r="F20" i="18"/>
  <c r="F20" i="24"/>
  <c r="H20" i="25"/>
  <c r="F25" i="24"/>
  <c r="J20" i="25"/>
  <c r="J20" i="24"/>
  <c r="K19" i="13"/>
  <c r="L19" i="27"/>
  <c r="L13" i="23"/>
  <c r="J22" i="25"/>
  <c r="J13" i="21"/>
  <c r="F13" i="24"/>
  <c r="N13" i="17"/>
  <c r="M12" i="23"/>
  <c r="J25" i="25"/>
  <c r="M12" i="27"/>
  <c r="AO12" i="28"/>
  <c r="K9" i="28" s="1"/>
  <c r="L9" i="28"/>
  <c r="AE33" i="28"/>
  <c r="AK33" i="28" s="1"/>
  <c r="AD33" i="28"/>
  <c r="AH33" i="28"/>
  <c r="AF24" i="28"/>
  <c r="AD24" i="28"/>
  <c r="AE24" i="28"/>
  <c r="AE34" i="28"/>
  <c r="AD34" i="28"/>
  <c r="AE37" i="28"/>
  <c r="AD37" i="28"/>
  <c r="AI37" i="28" s="1"/>
  <c r="E34" i="28" s="1"/>
  <c r="AH37" i="28"/>
  <c r="AQ37" i="28" s="1"/>
  <c r="M34" i="28" s="1"/>
  <c r="AG50" i="28"/>
  <c r="AO50" i="28" s="1"/>
  <c r="AH50" i="28"/>
  <c r="AE50" i="28"/>
  <c r="AK50" i="28" s="1"/>
  <c r="AD13" i="28"/>
  <c r="AT12" i="28" s="1"/>
  <c r="AH13" i="28"/>
  <c r="AE13" i="28"/>
  <c r="AF26" i="28"/>
  <c r="AX25" i="28" s="1"/>
  <c r="AD26" i="28"/>
  <c r="AW45" i="28"/>
  <c r="AF51" i="28"/>
  <c r="AD51" i="28"/>
  <c r="AQ55" i="28"/>
  <c r="AE32" i="28"/>
  <c r="AK32" i="28" s="1"/>
  <c r="AD32" i="28"/>
  <c r="AH32" i="28"/>
  <c r="AH36" i="28"/>
  <c r="AQ36" i="28" s="1"/>
  <c r="M33" i="28" s="1"/>
  <c r="AD36" i="28"/>
  <c r="AI36" i="28" s="1"/>
  <c r="AF43" i="28"/>
  <c r="AE43" i="28"/>
  <c r="L11" i="28"/>
  <c r="AD31" i="28"/>
  <c r="AH35" i="28"/>
  <c r="AD44" i="28"/>
  <c r="AE45" i="28"/>
  <c r="AD46" i="28"/>
  <c r="AI46" i="28" s="1"/>
  <c r="AG55" i="28"/>
  <c r="AD58" i="28"/>
  <c r="AH62" i="28"/>
  <c r="AD66" i="28"/>
  <c r="AH10" i="28"/>
  <c r="N7" i="28" s="1"/>
  <c r="AG11" i="28"/>
  <c r="L8" i="28" s="1"/>
  <c r="AE12" i="28"/>
  <c r="H9" i="28" s="1"/>
  <c r="AE14" i="28"/>
  <c r="AK14" i="28" s="1"/>
  <c r="G11" i="28" s="1"/>
  <c r="AH15" i="28"/>
  <c r="AE25" i="28"/>
  <c r="AD28" i="28"/>
  <c r="AE44" i="28"/>
  <c r="AI47" i="28"/>
  <c r="AE58" i="28"/>
  <c r="AI14" i="28"/>
  <c r="E11" i="28" s="1"/>
  <c r="AG25" i="28"/>
  <c r="AF44" i="28"/>
  <c r="AM44" i="28" s="1"/>
  <c r="AW44" i="28" s="1"/>
  <c r="AE52" i="28"/>
  <c r="AO27" i="23"/>
  <c r="AG32" i="23"/>
  <c r="AE32" i="23"/>
  <c r="AD32" i="23"/>
  <c r="AG45" i="23"/>
  <c r="AE45" i="23"/>
  <c r="I11" i="23"/>
  <c r="AH31" i="23"/>
  <c r="AD31" i="23"/>
  <c r="AF33" i="23"/>
  <c r="AE33" i="23"/>
  <c r="AD33" i="23"/>
  <c r="AF35" i="23"/>
  <c r="AX35" i="23" s="1"/>
  <c r="AE35" i="23"/>
  <c r="AG19" i="23"/>
  <c r="AE19" i="23"/>
  <c r="AV19" i="23" s="1"/>
  <c r="AG22" i="23"/>
  <c r="AE22" i="23"/>
  <c r="H19" i="23" s="1"/>
  <c r="L27" i="23"/>
  <c r="AO30" i="23"/>
  <c r="K27" i="23" s="1"/>
  <c r="AF41" i="23"/>
  <c r="AD41" i="23"/>
  <c r="AG29" i="23"/>
  <c r="AH30" i="23"/>
  <c r="AH58" i="23"/>
  <c r="AH68" i="23"/>
  <c r="AD14" i="23"/>
  <c r="AI14" i="23" s="1"/>
  <c r="E11" i="23" s="1"/>
  <c r="AE27" i="23"/>
  <c r="AD36" i="23"/>
  <c r="F33" i="23" s="1"/>
  <c r="AE47" i="23"/>
  <c r="AK47" i="23" s="1"/>
  <c r="AH48" i="23"/>
  <c r="AH62" i="23"/>
  <c r="AG36" i="23"/>
  <c r="AO36" i="23" s="1"/>
  <c r="K33" i="23" s="1"/>
  <c r="AG47" i="23"/>
  <c r="AO47" i="23" s="1"/>
  <c r="AE42" i="23"/>
  <c r="AK42" i="23" s="1"/>
  <c r="AF58" i="23"/>
  <c r="AM58" i="23" s="1"/>
  <c r="AH66" i="23"/>
  <c r="AF68" i="23"/>
  <c r="AD57" i="25"/>
  <c r="AG57" i="25"/>
  <c r="AE57" i="25"/>
  <c r="AF20" i="25"/>
  <c r="J21" i="25" s="1"/>
  <c r="AG20" i="25"/>
  <c r="AK34" i="25"/>
  <c r="AH40" i="25"/>
  <c r="AG40" i="25"/>
  <c r="AE53" i="25"/>
  <c r="AD53" i="25"/>
  <c r="AI53" i="25" s="1"/>
  <c r="AF26" i="25"/>
  <c r="AG26" i="25"/>
  <c r="AO26" i="25" s="1"/>
  <c r="AF65" i="25"/>
  <c r="AE65" i="25"/>
  <c r="AG65" i="25"/>
  <c r="AE32" i="25"/>
  <c r="AG32" i="25"/>
  <c r="AG16" i="25"/>
  <c r="AD23" i="25"/>
  <c r="AG24" i="25"/>
  <c r="AO24" i="25" s="1"/>
  <c r="AG27" i="25"/>
  <c r="AD31" i="25"/>
  <c r="AD34" i="25"/>
  <c r="AF58" i="25"/>
  <c r="AD66" i="25"/>
  <c r="AG31" i="25"/>
  <c r="AD18" i="25"/>
  <c r="AD22" i="25"/>
  <c r="F19" i="25" s="1"/>
  <c r="AD27" i="25"/>
  <c r="AE30" i="25"/>
  <c r="H27" i="25" s="1"/>
  <c r="AG52" i="25"/>
  <c r="AO52" i="25" s="1"/>
  <c r="AD58" i="25"/>
  <c r="AE18" i="25"/>
  <c r="AH17" i="21"/>
  <c r="AE17" i="21"/>
  <c r="AF25" i="21"/>
  <c r="AX25" i="21" s="1"/>
  <c r="AG25" i="21"/>
  <c r="AF23" i="21"/>
  <c r="AD23" i="21"/>
  <c r="AE23" i="21"/>
  <c r="AK23" i="21" s="1"/>
  <c r="G20" i="21" s="1"/>
  <c r="AF33" i="21"/>
  <c r="AE33" i="21"/>
  <c r="AF39" i="21"/>
  <c r="AE39" i="21"/>
  <c r="AK39" i="21" s="1"/>
  <c r="AD39" i="21"/>
  <c r="AF44" i="21"/>
  <c r="AG44" i="21"/>
  <c r="AO44" i="21" s="1"/>
  <c r="AY44" i="21" s="1"/>
  <c r="AE44" i="21"/>
  <c r="AF56" i="21"/>
  <c r="AD56" i="21"/>
  <c r="AF10" i="21"/>
  <c r="AD11" i="21"/>
  <c r="AF15" i="21"/>
  <c r="AM15" i="21" s="1"/>
  <c r="AE20" i="21"/>
  <c r="AG21" i="21"/>
  <c r="AD24" i="21"/>
  <c r="AE40" i="21"/>
  <c r="AE57" i="21"/>
  <c r="AE65" i="21"/>
  <c r="AF66" i="21"/>
  <c r="AM66" i="21" s="1"/>
  <c r="AH10" i="21"/>
  <c r="AF11" i="21"/>
  <c r="AG20" i="21"/>
  <c r="AE24" i="21"/>
  <c r="AG65" i="21"/>
  <c r="AF14" i="21"/>
  <c r="AM14" i="21" s="1"/>
  <c r="I11" i="21" s="1"/>
  <c r="AD16" i="21"/>
  <c r="AD18" i="21"/>
  <c r="AG24" i="21"/>
  <c r="AD26" i="21"/>
  <c r="AE42" i="21"/>
  <c r="AF45" i="21"/>
  <c r="AM45" i="21" s="1"/>
  <c r="AE52" i="21"/>
  <c r="AE53" i="21"/>
  <c r="AE58" i="21"/>
  <c r="AK58" i="21" s="1"/>
  <c r="AF24" i="18"/>
  <c r="J25" i="18" s="1"/>
  <c r="AG24" i="18"/>
  <c r="AE24" i="18"/>
  <c r="AD24" i="18"/>
  <c r="AH30" i="18"/>
  <c r="AG30" i="18"/>
  <c r="AO30" i="18" s="1"/>
  <c r="K27" i="18" s="1"/>
  <c r="AO31" i="18"/>
  <c r="AG64" i="18"/>
  <c r="AD64" i="18"/>
  <c r="AF16" i="18"/>
  <c r="AG16" i="18"/>
  <c r="L13" i="18" s="1"/>
  <c r="AD16" i="18"/>
  <c r="AG65" i="18"/>
  <c r="AO65" i="18" s="1"/>
  <c r="AY65" i="18" s="1"/>
  <c r="AE65" i="18"/>
  <c r="AH33" i="18"/>
  <c r="AD33" i="18"/>
  <c r="AO35" i="18"/>
  <c r="AQ45" i="18"/>
  <c r="AG57" i="18"/>
  <c r="AE57" i="18"/>
  <c r="AK57" i="18" s="1"/>
  <c r="AG17" i="18"/>
  <c r="AO17" i="18" s="1"/>
  <c r="AH18" i="18"/>
  <c r="AG19" i="18"/>
  <c r="AO19" i="18" s="1"/>
  <c r="AG20" i="18"/>
  <c r="AO20" i="18" s="1"/>
  <c r="AE28" i="18"/>
  <c r="AH31" i="18"/>
  <c r="AF54" i="18"/>
  <c r="AG55" i="18"/>
  <c r="AM58" i="18"/>
  <c r="AH17" i="18"/>
  <c r="AD38" i="18"/>
  <c r="AE39" i="18"/>
  <c r="AF41" i="18"/>
  <c r="AD48" i="18"/>
  <c r="AE49" i="18"/>
  <c r="AV53" i="18"/>
  <c r="AG54" i="18"/>
  <c r="AE58" i="18"/>
  <c r="AK58" i="18" s="1"/>
  <c r="AF66" i="18"/>
  <c r="AE20" i="18"/>
  <c r="AV19" i="18" s="1"/>
  <c r="AG22" i="18"/>
  <c r="L19" i="18" s="1"/>
  <c r="AD28" i="18"/>
  <c r="AD29" i="18"/>
  <c r="AD37" i="18"/>
  <c r="AD56" i="18"/>
  <c r="AG42" i="15"/>
  <c r="AE42" i="15"/>
  <c r="AK42" i="15" s="1"/>
  <c r="AH42" i="15"/>
  <c r="AF23" i="15"/>
  <c r="AE23" i="15"/>
  <c r="H20" i="15" s="1"/>
  <c r="AD23" i="15"/>
  <c r="F20" i="15" s="1"/>
  <c r="AF26" i="15"/>
  <c r="AG26" i="15"/>
  <c r="AD26" i="15"/>
  <c r="F23" i="15" s="1"/>
  <c r="AQ17" i="15"/>
  <c r="AF20" i="15"/>
  <c r="J21" i="15" s="1"/>
  <c r="AG20" i="15"/>
  <c r="AO20" i="15" s="1"/>
  <c r="AE20" i="15"/>
  <c r="AO56" i="15"/>
  <c r="AH61" i="15"/>
  <c r="AQ61" i="15" s="1"/>
  <c r="AG61" i="15"/>
  <c r="AG69" i="15"/>
  <c r="AO69" i="15" s="1"/>
  <c r="AY69" i="15" s="1"/>
  <c r="AE69" i="15"/>
  <c r="AV69" i="15" s="1"/>
  <c r="AI27" i="15"/>
  <c r="AH32" i="15"/>
  <c r="AQ32" i="15" s="1"/>
  <c r="AE33" i="15"/>
  <c r="AK33" i="15" s="1"/>
  <c r="AU32" i="15" s="1"/>
  <c r="AM43" i="15"/>
  <c r="AE12" i="15"/>
  <c r="AK12" i="15" s="1"/>
  <c r="G9" i="15" s="1"/>
  <c r="AF14" i="15"/>
  <c r="AM14" i="15" s="1"/>
  <c r="I11" i="15" s="1"/>
  <c r="AD16" i="15"/>
  <c r="AH22" i="15"/>
  <c r="AQ22" i="15" s="1"/>
  <c r="AD24" i="15"/>
  <c r="AE28" i="15"/>
  <c r="AK28" i="15" s="1"/>
  <c r="AE37" i="15"/>
  <c r="AD57" i="15"/>
  <c r="L9" i="15"/>
  <c r="AG16" i="15"/>
  <c r="AE24" i="15"/>
  <c r="AF28" i="15"/>
  <c r="AI33" i="15"/>
  <c r="AS33" i="15" s="1"/>
  <c r="AG24" i="15"/>
  <c r="AO24" i="15" s="1"/>
  <c r="K21" i="15" s="1"/>
  <c r="L34" i="15"/>
  <c r="AH43" i="15"/>
  <c r="AQ43" i="15" s="1"/>
  <c r="AK57" i="15"/>
  <c r="AF64" i="15"/>
  <c r="AK11" i="12"/>
  <c r="G8" i="12" s="1"/>
  <c r="H8" i="12"/>
  <c r="AG67" i="12"/>
  <c r="AE67" i="12"/>
  <c r="AK65" i="12"/>
  <c r="AK13" i="12"/>
  <c r="G10" i="12" s="1"/>
  <c r="AO47" i="12"/>
  <c r="AG21" i="12"/>
  <c r="AE21" i="12"/>
  <c r="AH15" i="12"/>
  <c r="N12" i="12" s="1"/>
  <c r="AI39" i="12"/>
  <c r="AE48" i="12"/>
  <c r="AK48" i="12" s="1"/>
  <c r="AH58" i="12"/>
  <c r="AT61" i="12"/>
  <c r="AE10" i="12"/>
  <c r="AK10" i="12" s="1"/>
  <c r="G7" i="12" s="1"/>
  <c r="AT47" i="12"/>
  <c r="AF48" i="12"/>
  <c r="F8" i="12"/>
  <c r="N8" i="12"/>
  <c r="BB11" i="12"/>
  <c r="AE39" i="12"/>
  <c r="AF44" i="12"/>
  <c r="AG60" i="12"/>
  <c r="AI61" i="12"/>
  <c r="AS61" i="12" s="1"/>
  <c r="AE62" i="12"/>
  <c r="AM10" i="28"/>
  <c r="I7" i="28" s="1"/>
  <c r="AX10" i="28"/>
  <c r="AK20" i="28"/>
  <c r="J8" i="28"/>
  <c r="AD11" i="28"/>
  <c r="AO11" i="28"/>
  <c r="AF12" i="28"/>
  <c r="AH12" i="28"/>
  <c r="L12" i="28"/>
  <c r="AH19" i="28"/>
  <c r="AD19" i="28"/>
  <c r="AG19" i="28"/>
  <c r="AF19" i="28"/>
  <c r="AH23" i="28"/>
  <c r="AD23" i="28"/>
  <c r="AG23" i="28"/>
  <c r="AF23" i="28"/>
  <c r="AE23" i="28"/>
  <c r="F9" i="28"/>
  <c r="AE66" i="28"/>
  <c r="AG68" i="28"/>
  <c r="AD65" i="28"/>
  <c r="AE51" i="28"/>
  <c r="AF47" i="28"/>
  <c r="AD50" i="28"/>
  <c r="AG43" i="28"/>
  <c r="AD40" i="28"/>
  <c r="AH49" i="28"/>
  <c r="AH34" i="28"/>
  <c r="AD25" i="28"/>
  <c r="AE26" i="28"/>
  <c r="AD35" i="28"/>
  <c r="AH29" i="28"/>
  <c r="AG28" i="28"/>
  <c r="AG10" i="28"/>
  <c r="AE11" i="28"/>
  <c r="AI12" i="28"/>
  <c r="E9" i="28" s="1"/>
  <c r="AG13" i="28"/>
  <c r="AI13" i="28"/>
  <c r="AH16" i="28"/>
  <c r="AD16" i="28"/>
  <c r="AG16" i="28"/>
  <c r="AH18" i="28"/>
  <c r="AD18" i="28"/>
  <c r="AG18" i="28"/>
  <c r="AF18" i="28"/>
  <c r="AK19" i="28"/>
  <c r="H21" i="28"/>
  <c r="AH22" i="28"/>
  <c r="AD22" i="28"/>
  <c r="AG22" i="28"/>
  <c r="AF22" i="28"/>
  <c r="AE22" i="28"/>
  <c r="AK12" i="28"/>
  <c r="AH14" i="28"/>
  <c r="AD15" i="28"/>
  <c r="H12" i="28"/>
  <c r="AE16" i="28"/>
  <c r="AM16" i="28"/>
  <c r="I13" i="28" s="1"/>
  <c r="AH17" i="28"/>
  <c r="AD17" i="28"/>
  <c r="AG17" i="28"/>
  <c r="AF17" i="28"/>
  <c r="AE18" i="28"/>
  <c r="AH21" i="28"/>
  <c r="AD21" i="28"/>
  <c r="AG21" i="28"/>
  <c r="AF21" i="28"/>
  <c r="E7" i="28"/>
  <c r="AE10" i="28"/>
  <c r="AQ10" i="28"/>
  <c r="M7" i="28" s="1"/>
  <c r="AH11" i="28"/>
  <c r="AM11" i="28"/>
  <c r="I8" i="28" s="1"/>
  <c r="H14" i="28"/>
  <c r="AK17" i="28"/>
  <c r="G14" i="28" s="1"/>
  <c r="AH20" i="28"/>
  <c r="AD20" i="28"/>
  <c r="AG20" i="28"/>
  <c r="AF20" i="28"/>
  <c r="AE21" i="28"/>
  <c r="AI24" i="28"/>
  <c r="AK25" i="28"/>
  <c r="AI26" i="28"/>
  <c r="AF27" i="28"/>
  <c r="AH27" i="28"/>
  <c r="AE30" i="28"/>
  <c r="AF30" i="28"/>
  <c r="AI32" i="28"/>
  <c r="AE36" i="28"/>
  <c r="AK24" i="28"/>
  <c r="AD27" i="28"/>
  <c r="AQ28" i="28"/>
  <c r="AE29" i="28"/>
  <c r="AF29" i="28"/>
  <c r="AD30" i="28"/>
  <c r="AE31" i="28"/>
  <c r="AQ32" i="28"/>
  <c r="AI33" i="28"/>
  <c r="AQ35" i="28"/>
  <c r="BA35" i="28" s="1"/>
  <c r="AF38" i="28"/>
  <c r="AE38" i="28"/>
  <c r="AH38" i="28"/>
  <c r="AD38" i="28"/>
  <c r="AG38" i="28"/>
  <c r="AO41" i="28"/>
  <c r="AF13" i="28"/>
  <c r="AF14" i="28"/>
  <c r="AF15" i="28"/>
  <c r="AG24" i="28"/>
  <c r="AH25" i="28"/>
  <c r="AM25" i="28"/>
  <c r="AG26" i="28"/>
  <c r="AE27" i="28"/>
  <c r="AE28" i="28"/>
  <c r="AF28" i="28"/>
  <c r="AD29" i="28"/>
  <c r="AG30" i="28"/>
  <c r="AI31" i="28"/>
  <c r="AQ33" i="28"/>
  <c r="AI34" i="28"/>
  <c r="H34" i="28"/>
  <c r="AK37" i="28"/>
  <c r="G34" i="28" s="1"/>
  <c r="AG39" i="28"/>
  <c r="AF39" i="28"/>
  <c r="AE39" i="28"/>
  <c r="AH39" i="28"/>
  <c r="AD39" i="28"/>
  <c r="AH24" i="28"/>
  <c r="AM24" i="28"/>
  <c r="AH26" i="28"/>
  <c r="AM26" i="28"/>
  <c r="AG27" i="28"/>
  <c r="AI28" i="28"/>
  <c r="F25" i="28"/>
  <c r="AG29" i="28"/>
  <c r="AH30" i="28"/>
  <c r="AQ31" i="28"/>
  <c r="AF31" i="28"/>
  <c r="AF32" i="28"/>
  <c r="AF33" i="28"/>
  <c r="AF34" i="28"/>
  <c r="AF35" i="28"/>
  <c r="AF36" i="28"/>
  <c r="F33" i="28"/>
  <c r="N33" i="28"/>
  <c r="AF37" i="28"/>
  <c r="F34" i="28"/>
  <c r="N34" i="28"/>
  <c r="AF40" i="28"/>
  <c r="AF41" i="28"/>
  <c r="AF42" i="28"/>
  <c r="AK42" i="28"/>
  <c r="AD43" i="28"/>
  <c r="AH45" i="28"/>
  <c r="AD45" i="28"/>
  <c r="AE46" i="28"/>
  <c r="AG46" i="28"/>
  <c r="AT46" i="28"/>
  <c r="AM64" i="28"/>
  <c r="AG31" i="28"/>
  <c r="AG32" i="28"/>
  <c r="AG33" i="28"/>
  <c r="AG34" i="28"/>
  <c r="AG35" i="28"/>
  <c r="AG36" i="28"/>
  <c r="AG37" i="28"/>
  <c r="AH40" i="28"/>
  <c r="AG42" i="28"/>
  <c r="AI61" i="28"/>
  <c r="AH41" i="28"/>
  <c r="AD41" i="28"/>
  <c r="AH42" i="28"/>
  <c r="AH54" i="28"/>
  <c r="AE40" i="28"/>
  <c r="AE41" i="28"/>
  <c r="AD42" i="28"/>
  <c r="AH43" i="28"/>
  <c r="AM43" i="28"/>
  <c r="AW43" i="28" s="1"/>
  <c r="AH44" i="28"/>
  <c r="AG45" i="28"/>
  <c r="AH46" i="28"/>
  <c r="AH48" i="28"/>
  <c r="AD48" i="28"/>
  <c r="AG48" i="28"/>
  <c r="AF48" i="28"/>
  <c r="AE48" i="28"/>
  <c r="AF49" i="28"/>
  <c r="AE49" i="28"/>
  <c r="AH53" i="28"/>
  <c r="AD53" i="28"/>
  <c r="AG53" i="28"/>
  <c r="AF53" i="28"/>
  <c r="AD54" i="28"/>
  <c r="AG56" i="28"/>
  <c r="AE56" i="28"/>
  <c r="AD56" i="28"/>
  <c r="AM56" i="28"/>
  <c r="AI58" i="28"/>
  <c r="AK59" i="28"/>
  <c r="AQ65" i="28"/>
  <c r="AD49" i="28"/>
  <c r="AK53" i="28"/>
  <c r="AH60" i="28"/>
  <c r="AD60" i="28"/>
  <c r="AE60" i="28"/>
  <c r="AG60" i="28"/>
  <c r="AF60" i="28"/>
  <c r="AG67" i="28"/>
  <c r="AH67" i="28"/>
  <c r="AD67" i="28"/>
  <c r="AF67" i="28"/>
  <c r="AE67" i="28"/>
  <c r="AH47" i="28"/>
  <c r="AG49" i="28"/>
  <c r="AK52" i="28"/>
  <c r="AV52" i="28"/>
  <c r="AF55" i="28"/>
  <c r="AE55" i="28"/>
  <c r="AD55" i="28"/>
  <c r="AH56" i="28"/>
  <c r="AE57" i="28"/>
  <c r="AF57" i="28"/>
  <c r="AG57" i="28"/>
  <c r="AH57" i="28"/>
  <c r="AD57" i="28"/>
  <c r="AI62" i="28"/>
  <c r="AE54" i="28"/>
  <c r="AG54" i="28"/>
  <c r="AF54" i="28"/>
  <c r="AO55" i="28"/>
  <c r="AE61" i="28"/>
  <c r="AF61" i="28"/>
  <c r="AG61" i="28"/>
  <c r="AH61" i="28"/>
  <c r="AK62" i="28"/>
  <c r="AH64" i="28"/>
  <c r="AD64" i="28"/>
  <c r="AE64" i="28"/>
  <c r="AG64" i="28"/>
  <c r="AQ66" i="28"/>
  <c r="AF50" i="28"/>
  <c r="AG51" i="28"/>
  <c r="AF52" i="28"/>
  <c r="AQ62" i="28"/>
  <c r="AG63" i="28"/>
  <c r="AH63" i="28"/>
  <c r="AD63" i="28"/>
  <c r="AF63" i="28"/>
  <c r="AE69" i="28"/>
  <c r="AF69" i="28"/>
  <c r="AG69" i="28"/>
  <c r="AH51" i="28"/>
  <c r="AM51" i="28"/>
  <c r="AH52" i="28"/>
  <c r="AQ58" i="28"/>
  <c r="AG59" i="28"/>
  <c r="AH59" i="28"/>
  <c r="AD59" i="28"/>
  <c r="AF59" i="28"/>
  <c r="AK63" i="28"/>
  <c r="AE65" i="28"/>
  <c r="AF65" i="28"/>
  <c r="AG65" i="28"/>
  <c r="AI66" i="28"/>
  <c r="AH68" i="28"/>
  <c r="AD68" i="28"/>
  <c r="AE68" i="28"/>
  <c r="AD69" i="28"/>
  <c r="AF68" i="28"/>
  <c r="AH69" i="28"/>
  <c r="AF58" i="28"/>
  <c r="AG58" i="28"/>
  <c r="AF62" i="28"/>
  <c r="AG62" i="28"/>
  <c r="AF66" i="28"/>
  <c r="AG66" i="28"/>
  <c r="I9" i="27"/>
  <c r="AE66" i="27"/>
  <c r="AD65" i="27"/>
  <c r="AD55" i="27"/>
  <c r="AF52" i="27"/>
  <c r="AD50" i="27"/>
  <c r="AG68" i="27"/>
  <c r="AE56" i="27"/>
  <c r="AG38" i="27"/>
  <c r="AE46" i="27"/>
  <c r="AD45" i="27"/>
  <c r="AH54" i="27"/>
  <c r="AH10" i="27"/>
  <c r="AD10" i="27"/>
  <c r="AG10" i="27"/>
  <c r="AF27" i="27"/>
  <c r="AF22" i="27"/>
  <c r="AE10" i="27"/>
  <c r="AH11" i="27"/>
  <c r="AD11" i="27"/>
  <c r="AG11" i="27"/>
  <c r="AE11" i="27"/>
  <c r="AH12" i="27"/>
  <c r="AD12" i="27"/>
  <c r="AG12" i="27"/>
  <c r="AE12" i="27"/>
  <c r="AH13" i="27"/>
  <c r="AD13" i="27"/>
  <c r="AG13" i="27"/>
  <c r="AE13" i="27"/>
  <c r="AH14" i="27"/>
  <c r="AD14" i="27"/>
  <c r="AG14" i="27"/>
  <c r="AE14" i="27"/>
  <c r="AG15" i="27"/>
  <c r="AE15" i="27"/>
  <c r="AD15" i="27"/>
  <c r="AF15" i="27"/>
  <c r="AH16" i="27"/>
  <c r="AD16" i="27"/>
  <c r="AG16" i="27"/>
  <c r="AE16" i="27"/>
  <c r="AH30" i="27"/>
  <c r="AD30" i="27"/>
  <c r="AE30" i="27"/>
  <c r="AF30" i="27"/>
  <c r="AG30" i="27"/>
  <c r="AW13" i="27"/>
  <c r="I10" i="27"/>
  <c r="I11" i="27"/>
  <c r="J13" i="27"/>
  <c r="AM16" i="27"/>
  <c r="I13" i="27" s="1"/>
  <c r="AH28" i="27"/>
  <c r="AD28" i="27"/>
  <c r="AE28" i="27"/>
  <c r="AF28" i="27"/>
  <c r="AG28" i="27"/>
  <c r="AO20" i="27"/>
  <c r="AH21" i="27"/>
  <c r="AD21" i="27"/>
  <c r="AG21" i="27"/>
  <c r="AF21" i="27"/>
  <c r="AE21" i="27"/>
  <c r="AH25" i="27"/>
  <c r="AD25" i="27"/>
  <c r="AE25" i="27"/>
  <c r="AF25" i="27"/>
  <c r="AG25" i="27"/>
  <c r="J10" i="27"/>
  <c r="J11" i="27"/>
  <c r="AO17" i="27"/>
  <c r="AH18" i="27"/>
  <c r="AD18" i="27"/>
  <c r="AG18" i="27"/>
  <c r="AF18" i="27"/>
  <c r="AE18" i="27"/>
  <c r="AH23" i="27"/>
  <c r="AD23" i="27"/>
  <c r="AE23" i="27"/>
  <c r="AF23" i="27"/>
  <c r="AG23" i="27"/>
  <c r="I7" i="27"/>
  <c r="I8" i="27"/>
  <c r="AH19" i="27"/>
  <c r="AD19" i="27"/>
  <c r="AH22" i="27"/>
  <c r="AD22" i="27"/>
  <c r="AE22" i="27"/>
  <c r="AH24" i="27"/>
  <c r="AD24" i="27"/>
  <c r="AE24" i="27"/>
  <c r="AH27" i="27"/>
  <c r="AD27" i="27"/>
  <c r="AE27" i="27"/>
  <c r="AH29" i="27"/>
  <c r="AD29" i="27"/>
  <c r="AE29" i="27"/>
  <c r="AE31" i="27"/>
  <c r="AD31" i="27"/>
  <c r="AF31" i="27"/>
  <c r="AO32" i="27"/>
  <c r="AE34" i="27"/>
  <c r="AD34" i="27"/>
  <c r="AH34" i="27"/>
  <c r="AF34" i="27"/>
  <c r="AO35" i="27"/>
  <c r="L32" i="27"/>
  <c r="AO42" i="27"/>
  <c r="AH48" i="27"/>
  <c r="AD48" i="27"/>
  <c r="AE48" i="27"/>
  <c r="AG48" i="27"/>
  <c r="AF48" i="27"/>
  <c r="AH17" i="27"/>
  <c r="AD17" i="27"/>
  <c r="AH20" i="27"/>
  <c r="AD20" i="27"/>
  <c r="AH26" i="27"/>
  <c r="AD26" i="27"/>
  <c r="AE26" i="27"/>
  <c r="J26" i="27"/>
  <c r="AO31" i="27"/>
  <c r="AO34" i="27"/>
  <c r="AE37" i="27"/>
  <c r="AD37" i="27"/>
  <c r="AH37" i="27"/>
  <c r="AF37" i="27"/>
  <c r="AK39" i="27"/>
  <c r="AV38" i="27"/>
  <c r="AK40" i="27"/>
  <c r="AM43" i="27"/>
  <c r="AE17" i="27"/>
  <c r="AK19" i="27"/>
  <c r="AE20" i="27"/>
  <c r="AO22" i="27"/>
  <c r="K19" i="27" s="1"/>
  <c r="AO24" i="27"/>
  <c r="K21" i="27" s="1"/>
  <c r="AF26" i="27"/>
  <c r="AO27" i="27"/>
  <c r="AO29" i="27"/>
  <c r="K26" i="27" s="1"/>
  <c r="AE36" i="27"/>
  <c r="AD36" i="27"/>
  <c r="AH36" i="27"/>
  <c r="AF36" i="27"/>
  <c r="AG37" i="27"/>
  <c r="AH44" i="27"/>
  <c r="AD44" i="27"/>
  <c r="AE44" i="27"/>
  <c r="AF44" i="27"/>
  <c r="AG44" i="27"/>
  <c r="AH49" i="27"/>
  <c r="AF17" i="27"/>
  <c r="AG19" i="27"/>
  <c r="AF20" i="27"/>
  <c r="L21" i="27"/>
  <c r="AG26" i="27"/>
  <c r="AE32" i="27"/>
  <c r="AD32" i="27"/>
  <c r="AH32" i="27"/>
  <c r="AF32" i="27"/>
  <c r="AE35" i="27"/>
  <c r="AD35" i="27"/>
  <c r="AH35" i="27"/>
  <c r="AF35" i="27"/>
  <c r="AG36" i="27"/>
  <c r="AK38" i="27"/>
  <c r="AH33" i="27"/>
  <c r="AI38" i="27"/>
  <c r="AH40" i="27"/>
  <c r="AD40" i="27"/>
  <c r="AE41" i="27"/>
  <c r="AH41" i="27"/>
  <c r="AE45" i="27"/>
  <c r="AF45" i="27"/>
  <c r="AM50" i="27"/>
  <c r="AH53" i="27"/>
  <c r="AD53" i="27"/>
  <c r="AE53" i="27"/>
  <c r="AG53" i="27"/>
  <c r="AF42" i="27"/>
  <c r="AH42" i="27"/>
  <c r="AG43" i="27"/>
  <c r="AH43" i="27"/>
  <c r="AG47" i="27"/>
  <c r="AH47" i="27"/>
  <c r="AD47" i="27"/>
  <c r="AE49" i="27"/>
  <c r="AF49" i="27"/>
  <c r="AK50" i="27"/>
  <c r="AD42" i="27"/>
  <c r="AD43" i="27"/>
  <c r="AO45" i="27"/>
  <c r="AE47" i="27"/>
  <c r="AD49" i="27"/>
  <c r="AQ51" i="27"/>
  <c r="AG33" i="27"/>
  <c r="AH38" i="27"/>
  <c r="AM38" i="27"/>
  <c r="AW38" i="27" s="1"/>
  <c r="AH39" i="27"/>
  <c r="AG40" i="27"/>
  <c r="AG41" i="27"/>
  <c r="AE42" i="27"/>
  <c r="AE43" i="27"/>
  <c r="AH45" i="27"/>
  <c r="AI46" i="27"/>
  <c r="AQ46" i="27"/>
  <c r="AF47" i="27"/>
  <c r="AG49" i="27"/>
  <c r="AI51" i="27"/>
  <c r="AG46" i="27"/>
  <c r="AG50" i="27"/>
  <c r="AK52" i="27"/>
  <c r="AI54" i="27"/>
  <c r="AG59" i="27"/>
  <c r="AH59" i="27"/>
  <c r="AD59" i="27"/>
  <c r="AF59" i="27"/>
  <c r="AI61" i="27"/>
  <c r="AK62" i="27"/>
  <c r="AO64" i="27"/>
  <c r="AG67" i="27"/>
  <c r="AH67" i="27"/>
  <c r="AD67" i="27"/>
  <c r="AF67" i="27"/>
  <c r="AI69" i="27"/>
  <c r="AS69" i="27" s="1"/>
  <c r="AT69" i="27"/>
  <c r="AQ50" i="27"/>
  <c r="AF51" i="27"/>
  <c r="AG51" i="27"/>
  <c r="AF55" i="27"/>
  <c r="AG55" i="27"/>
  <c r="AQ55" i="27"/>
  <c r="AE57" i="27"/>
  <c r="AF57" i="27"/>
  <c r="AG57" i="27"/>
  <c r="AH57" i="27"/>
  <c r="AI58" i="27"/>
  <c r="AE59" i="27"/>
  <c r="AQ62" i="27"/>
  <c r="AH64" i="27"/>
  <c r="AD64" i="27"/>
  <c r="AE64" i="27"/>
  <c r="AF64" i="27"/>
  <c r="AE65" i="27"/>
  <c r="AF65" i="27"/>
  <c r="AG65" i="27"/>
  <c r="AH65" i="27"/>
  <c r="AI66" i="27"/>
  <c r="AE67" i="27"/>
  <c r="AI57" i="27"/>
  <c r="AK58" i="27"/>
  <c r="AG63" i="27"/>
  <c r="AH63" i="27"/>
  <c r="AD63" i="27"/>
  <c r="AF63" i="27"/>
  <c r="AE51" i="27"/>
  <c r="AG52" i="27"/>
  <c r="AH52" i="27"/>
  <c r="AD52" i="27"/>
  <c r="AE54" i="27"/>
  <c r="AF54" i="27"/>
  <c r="AE55" i="27"/>
  <c r="AG56" i="27"/>
  <c r="AH56" i="27"/>
  <c r="AD56" i="27"/>
  <c r="AQ58" i="27"/>
  <c r="AH60" i="27"/>
  <c r="AD60" i="27"/>
  <c r="AE60" i="27"/>
  <c r="AF60" i="27"/>
  <c r="AE61" i="27"/>
  <c r="AF61" i="27"/>
  <c r="AG61" i="27"/>
  <c r="AH61" i="27"/>
  <c r="AI62" i="27"/>
  <c r="AE63" i="27"/>
  <c r="AQ66" i="27"/>
  <c r="AH68" i="27"/>
  <c r="AD68" i="27"/>
  <c r="AE68" i="27"/>
  <c r="AF68" i="27"/>
  <c r="AE69" i="27"/>
  <c r="AF69" i="27"/>
  <c r="AG69" i="27"/>
  <c r="AH69" i="27"/>
  <c r="AF58" i="27"/>
  <c r="AG58" i="27"/>
  <c r="AF62" i="27"/>
  <c r="AG62" i="27"/>
  <c r="AF66" i="27"/>
  <c r="AG66" i="27"/>
  <c r="AG63" i="26"/>
  <c r="AP63" i="26" s="1"/>
  <c r="AE66" i="26"/>
  <c r="AL66" i="26" s="1"/>
  <c r="AE56" i="26"/>
  <c r="AL56" i="26" s="1"/>
  <c r="AD45" i="26"/>
  <c r="AJ45" i="26" s="1"/>
  <c r="AF42" i="26"/>
  <c r="AN42" i="26" s="1"/>
  <c r="AG48" i="26"/>
  <c r="AP48" i="26" s="1"/>
  <c r="AE41" i="26"/>
  <c r="AL41" i="26" s="1"/>
  <c r="AG10" i="26"/>
  <c r="AP10" i="26" s="1"/>
  <c r="AD10" i="26"/>
  <c r="AJ10" i="26" s="1"/>
  <c r="AG33" i="26"/>
  <c r="AP33" i="26" s="1"/>
  <c r="AE31" i="26"/>
  <c r="AL31" i="26" s="1"/>
  <c r="AF10" i="26"/>
  <c r="AN10" i="26" s="1"/>
  <c r="AG11" i="26"/>
  <c r="AP11" i="26" s="1"/>
  <c r="AF11" i="26"/>
  <c r="AN11" i="26" s="1"/>
  <c r="AD11" i="26"/>
  <c r="AJ11" i="26" s="1"/>
  <c r="AG13" i="26"/>
  <c r="AP13" i="26" s="1"/>
  <c r="AD13" i="26"/>
  <c r="AJ13" i="26" s="1"/>
  <c r="AF13" i="26"/>
  <c r="AN13" i="26" s="1"/>
  <c r="AG14" i="26"/>
  <c r="AP14" i="26" s="1"/>
  <c r="AF14" i="26"/>
  <c r="AN14" i="26" s="1"/>
  <c r="AD14" i="26"/>
  <c r="AJ14" i="26" s="1"/>
  <c r="AG15" i="26"/>
  <c r="AP15" i="26" s="1"/>
  <c r="AD15" i="26"/>
  <c r="AJ15" i="26" s="1"/>
  <c r="AF15" i="26"/>
  <c r="AN15" i="26" s="1"/>
  <c r="AH16" i="26"/>
  <c r="AR16" i="26" s="1"/>
  <c r="AD16" i="26"/>
  <c r="AJ16" i="26" s="1"/>
  <c r="AG16" i="26"/>
  <c r="AP16" i="26" s="1"/>
  <c r="AE16" i="26"/>
  <c r="AL16" i="26" s="1"/>
  <c r="AH20" i="26"/>
  <c r="AR20" i="26" s="1"/>
  <c r="AD20" i="26"/>
  <c r="AJ20" i="26" s="1"/>
  <c r="AE20" i="26"/>
  <c r="AL20" i="26" s="1"/>
  <c r="AG20" i="26"/>
  <c r="AP20" i="26" s="1"/>
  <c r="AH22" i="26"/>
  <c r="AR22" i="26" s="1"/>
  <c r="AD22" i="26"/>
  <c r="AJ22" i="26" s="1"/>
  <c r="AF22" i="26"/>
  <c r="AN22" i="26" s="1"/>
  <c r="AE22" i="26"/>
  <c r="AL22" i="26" s="1"/>
  <c r="AG22" i="26"/>
  <c r="AP22" i="26" s="1"/>
  <c r="AO25" i="26"/>
  <c r="AG28" i="26"/>
  <c r="AP28" i="26" s="1"/>
  <c r="AH29" i="26"/>
  <c r="AR29" i="26" s="1"/>
  <c r="AD29" i="26"/>
  <c r="AJ29" i="26" s="1"/>
  <c r="AF29" i="26"/>
  <c r="AN29" i="26" s="1"/>
  <c r="AE29" i="26"/>
  <c r="AL29" i="26" s="1"/>
  <c r="AG29" i="26"/>
  <c r="AP29" i="26" s="1"/>
  <c r="AK10" i="26"/>
  <c r="AK13" i="26"/>
  <c r="AK14" i="26"/>
  <c r="G11" i="26" s="1"/>
  <c r="AH17" i="26"/>
  <c r="AR17" i="26" s="1"/>
  <c r="AD17" i="26"/>
  <c r="AJ17" i="26" s="1"/>
  <c r="AE17" i="26"/>
  <c r="AL17" i="26" s="1"/>
  <c r="AG17" i="26"/>
  <c r="AP17" i="26" s="1"/>
  <c r="AH19" i="26"/>
  <c r="AR19" i="26" s="1"/>
  <c r="AD19" i="26"/>
  <c r="AJ19" i="26" s="1"/>
  <c r="AF19" i="26"/>
  <c r="AN19" i="26" s="1"/>
  <c r="AW20" i="26"/>
  <c r="AH21" i="26"/>
  <c r="AR21" i="26" s="1"/>
  <c r="AD21" i="26"/>
  <c r="AJ21" i="26" s="1"/>
  <c r="AG21" i="26"/>
  <c r="AP21" i="26" s="1"/>
  <c r="AE21" i="26"/>
  <c r="AL21" i="26" s="1"/>
  <c r="J22" i="26"/>
  <c r="AM25" i="26"/>
  <c r="I22" i="26" s="1"/>
  <c r="AM28" i="26"/>
  <c r="H27" i="26"/>
  <c r="AK30" i="26"/>
  <c r="G27" i="26" s="1"/>
  <c r="AK33" i="26"/>
  <c r="M8" i="26"/>
  <c r="AH18" i="26"/>
  <c r="AR18" i="26" s="1"/>
  <c r="AD18" i="26"/>
  <c r="AJ18" i="26" s="1"/>
  <c r="AG18" i="26"/>
  <c r="AP18" i="26" s="1"/>
  <c r="AE18" i="26"/>
  <c r="AL18" i="26" s="1"/>
  <c r="AK19" i="26"/>
  <c r="AG23" i="26"/>
  <c r="AP23" i="26" s="1"/>
  <c r="AH24" i="26"/>
  <c r="AR24" i="26" s="1"/>
  <c r="AD24" i="26"/>
  <c r="AJ24" i="26" s="1"/>
  <c r="AF24" i="26"/>
  <c r="AN24" i="26" s="1"/>
  <c r="AE24" i="26"/>
  <c r="AL24" i="26" s="1"/>
  <c r="AG24" i="26"/>
  <c r="AP24" i="26" s="1"/>
  <c r="AH27" i="26"/>
  <c r="AR27" i="26" s="1"/>
  <c r="AD27" i="26"/>
  <c r="AJ27" i="26" s="1"/>
  <c r="AF27" i="26"/>
  <c r="AN27" i="26" s="1"/>
  <c r="AE27" i="26"/>
  <c r="AL27" i="26" s="1"/>
  <c r="AG27" i="26"/>
  <c r="AP27" i="26" s="1"/>
  <c r="L28" i="26"/>
  <c r="AF18" i="26"/>
  <c r="AN18" i="26" s="1"/>
  <c r="AG19" i="26"/>
  <c r="AP19" i="26" s="1"/>
  <c r="J20" i="26"/>
  <c r="AM23" i="26"/>
  <c r="I20" i="26" s="1"/>
  <c r="AH26" i="26"/>
  <c r="AR26" i="26" s="1"/>
  <c r="AD26" i="26"/>
  <c r="AJ26" i="26" s="1"/>
  <c r="AG26" i="26"/>
  <c r="AP26" i="26" s="1"/>
  <c r="AF26" i="26"/>
  <c r="AN26" i="26" s="1"/>
  <c r="AH12" i="26"/>
  <c r="AR12" i="26" s="1"/>
  <c r="AE23" i="26"/>
  <c r="AL23" i="26" s="1"/>
  <c r="AE25" i="26"/>
  <c r="AL25" i="26" s="1"/>
  <c r="AE28" i="26"/>
  <c r="AL28" i="26" s="1"/>
  <c r="AF31" i="26"/>
  <c r="AN31" i="26" s="1"/>
  <c r="AH31" i="26"/>
  <c r="AR31" i="26" s="1"/>
  <c r="AD31" i="26"/>
  <c r="AJ31" i="26" s="1"/>
  <c r="AF36" i="26"/>
  <c r="AN36" i="26" s="1"/>
  <c r="AE36" i="26"/>
  <c r="AL36" i="26" s="1"/>
  <c r="AH36" i="26"/>
  <c r="AR36" i="26" s="1"/>
  <c r="AD36" i="26"/>
  <c r="AJ36" i="26" s="1"/>
  <c r="AG38" i="26"/>
  <c r="AP38" i="26" s="1"/>
  <c r="AF38" i="26"/>
  <c r="AN38" i="26" s="1"/>
  <c r="AE38" i="26"/>
  <c r="AL38" i="26" s="1"/>
  <c r="AF40" i="26"/>
  <c r="AN40" i="26" s="1"/>
  <c r="AE40" i="26"/>
  <c r="AL40" i="26" s="1"/>
  <c r="AD40" i="26"/>
  <c r="AJ40" i="26" s="1"/>
  <c r="AH40" i="26"/>
  <c r="AR40" i="26" s="1"/>
  <c r="AM41" i="26"/>
  <c r="AO46" i="26"/>
  <c r="AF32" i="26"/>
  <c r="AN32" i="26" s="1"/>
  <c r="AH32" i="26"/>
  <c r="AR32" i="26" s="1"/>
  <c r="AD32" i="26"/>
  <c r="AJ32" i="26" s="1"/>
  <c r="AF34" i="26"/>
  <c r="AN34" i="26" s="1"/>
  <c r="AH34" i="26"/>
  <c r="AR34" i="26" s="1"/>
  <c r="AD34" i="26"/>
  <c r="AJ34" i="26" s="1"/>
  <c r="AF37" i="26"/>
  <c r="AN37" i="26" s="1"/>
  <c r="AE37" i="26"/>
  <c r="AL37" i="26" s="1"/>
  <c r="AH37" i="26"/>
  <c r="AR37" i="26" s="1"/>
  <c r="AD37" i="26"/>
  <c r="AJ37" i="26" s="1"/>
  <c r="AH39" i="26"/>
  <c r="AR39" i="26" s="1"/>
  <c r="AZ40" i="26"/>
  <c r="AO40" i="26"/>
  <c r="AY40" i="26" s="1"/>
  <c r="F9" i="26"/>
  <c r="M11" i="26"/>
  <c r="AO31" i="26"/>
  <c r="K28" i="26" s="1"/>
  <c r="AE32" i="26"/>
  <c r="AL32" i="26" s="1"/>
  <c r="AE34" i="26"/>
  <c r="AL34" i="26" s="1"/>
  <c r="AF35" i="26"/>
  <c r="AN35" i="26" s="1"/>
  <c r="AH35" i="26"/>
  <c r="AR35" i="26" s="1"/>
  <c r="AD35" i="26"/>
  <c r="AJ35" i="26" s="1"/>
  <c r="AK35" i="26"/>
  <c r="AG37" i="26"/>
  <c r="AP37" i="26" s="1"/>
  <c r="AQ38" i="26"/>
  <c r="AK39" i="26"/>
  <c r="AX45" i="26"/>
  <c r="AQ55" i="26"/>
  <c r="AH23" i="26"/>
  <c r="AR23" i="26" s="1"/>
  <c r="AD23" i="26"/>
  <c r="AJ23" i="26" s="1"/>
  <c r="AH25" i="26"/>
  <c r="AR25" i="26" s="1"/>
  <c r="AD25" i="26"/>
  <c r="AJ25" i="26" s="1"/>
  <c r="AH28" i="26"/>
  <c r="AR28" i="26" s="1"/>
  <c r="AD28" i="26"/>
  <c r="AJ28" i="26" s="1"/>
  <c r="AF30" i="26"/>
  <c r="AN30" i="26" s="1"/>
  <c r="AH30" i="26"/>
  <c r="AR30" i="26" s="1"/>
  <c r="AD30" i="26"/>
  <c r="AJ30" i="26" s="1"/>
  <c r="AG32" i="26"/>
  <c r="AP32" i="26" s="1"/>
  <c r="AF33" i="26"/>
  <c r="AN33" i="26" s="1"/>
  <c r="AH33" i="26"/>
  <c r="AR33" i="26" s="1"/>
  <c r="AD33" i="26"/>
  <c r="AJ33" i="26" s="1"/>
  <c r="AG34" i="26"/>
  <c r="AP34" i="26" s="1"/>
  <c r="AO36" i="26"/>
  <c r="K33" i="26" s="1"/>
  <c r="AZ41" i="26"/>
  <c r="AO42" i="26"/>
  <c r="AQ47" i="26"/>
  <c r="AF39" i="26"/>
  <c r="AN39" i="26" s="1"/>
  <c r="AH41" i="26"/>
  <c r="AR41" i="26" s="1"/>
  <c r="AG43" i="26"/>
  <c r="AP43" i="26" s="1"/>
  <c r="AE44" i="26"/>
  <c r="AL44" i="26" s="1"/>
  <c r="AE45" i="26"/>
  <c r="AL45" i="26" s="1"/>
  <c r="AE46" i="26"/>
  <c r="AL46" i="26" s="1"/>
  <c r="AF47" i="26"/>
  <c r="AN47" i="26" s="1"/>
  <c r="AH50" i="26"/>
  <c r="AR50" i="26" s="1"/>
  <c r="AD50" i="26"/>
  <c r="AJ50" i="26" s="1"/>
  <c r="AG50" i="26"/>
  <c r="AP50" i="26" s="1"/>
  <c r="AF52" i="26"/>
  <c r="AN52" i="26" s="1"/>
  <c r="AG52" i="26"/>
  <c r="AP52" i="26" s="1"/>
  <c r="AE52" i="26"/>
  <c r="AL52" i="26" s="1"/>
  <c r="AI53" i="26"/>
  <c r="AO60" i="26"/>
  <c r="AQ62" i="26"/>
  <c r="AG39" i="26"/>
  <c r="AP39" i="26" s="1"/>
  <c r="AH42" i="26"/>
  <c r="AR42" i="26" s="1"/>
  <c r="AD42" i="26"/>
  <c r="AJ42" i="26" s="1"/>
  <c r="AH43" i="26"/>
  <c r="AR43" i="26" s="1"/>
  <c r="AM46" i="26"/>
  <c r="AV49" i="26"/>
  <c r="AK50" i="26"/>
  <c r="AH54" i="26"/>
  <c r="AR54" i="26" s="1"/>
  <c r="AD54" i="26"/>
  <c r="AJ54" i="26" s="1"/>
  <c r="AF54" i="26"/>
  <c r="AN54" i="26" s="1"/>
  <c r="AE54" i="26"/>
  <c r="AL54" i="26" s="1"/>
  <c r="AG54" i="26"/>
  <c r="AP54" i="26" s="1"/>
  <c r="AM60" i="26"/>
  <c r="AK62" i="26"/>
  <c r="AD39" i="26"/>
  <c r="AJ39" i="26" s="1"/>
  <c r="AE42" i="26"/>
  <c r="AL42" i="26" s="1"/>
  <c r="AD43" i="26"/>
  <c r="AJ43" i="26" s="1"/>
  <c r="AH44" i="26"/>
  <c r="AR44" i="26" s="1"/>
  <c r="AM44" i="26"/>
  <c r="AH45" i="26"/>
  <c r="AR45" i="26" s="1"/>
  <c r="AM45" i="26"/>
  <c r="AM51" i="26"/>
  <c r="AQ52" i="26"/>
  <c r="AG58" i="26"/>
  <c r="AP58" i="26" s="1"/>
  <c r="AD58" i="26"/>
  <c r="AJ58" i="26" s="1"/>
  <c r="AF58" i="26"/>
  <c r="AN58" i="26" s="1"/>
  <c r="AE58" i="26"/>
  <c r="AL58" i="26" s="1"/>
  <c r="AH58" i="26"/>
  <c r="AR58" i="26" s="1"/>
  <c r="AK63" i="26"/>
  <c r="AH46" i="26"/>
  <c r="AR46" i="26" s="1"/>
  <c r="AD46" i="26"/>
  <c r="AJ46" i="26" s="1"/>
  <c r="AE47" i="26"/>
  <c r="AL47" i="26" s="1"/>
  <c r="AD47" i="26"/>
  <c r="AJ47" i="26" s="1"/>
  <c r="AE55" i="26"/>
  <c r="AL55" i="26" s="1"/>
  <c r="AF55" i="26"/>
  <c r="AN55" i="26" s="1"/>
  <c r="AD55" i="26"/>
  <c r="AJ55" i="26" s="1"/>
  <c r="AG55" i="26"/>
  <c r="AP55" i="26" s="1"/>
  <c r="AQ57" i="26"/>
  <c r="AI61" i="26"/>
  <c r="AG53" i="26"/>
  <c r="AP53" i="26" s="1"/>
  <c r="AH53" i="26"/>
  <c r="AR53" i="26" s="1"/>
  <c r="AH59" i="26"/>
  <c r="AR59" i="26" s="1"/>
  <c r="AD59" i="26"/>
  <c r="AJ59" i="26" s="1"/>
  <c r="AD60" i="26"/>
  <c r="AJ60" i="26" s="1"/>
  <c r="AF61" i="26"/>
  <c r="AN61" i="26" s="1"/>
  <c r="AG61" i="26"/>
  <c r="AP61" i="26" s="1"/>
  <c r="AD62" i="26"/>
  <c r="AJ62" i="26" s="1"/>
  <c r="AE64" i="26"/>
  <c r="AL64" i="26" s="1"/>
  <c r="AH64" i="26"/>
  <c r="AR64" i="26" s="1"/>
  <c r="AF64" i="26"/>
  <c r="AN64" i="26" s="1"/>
  <c r="AF65" i="26"/>
  <c r="AN65" i="26" s="1"/>
  <c r="AG65" i="26"/>
  <c r="AP65" i="26" s="1"/>
  <c r="AD65" i="26"/>
  <c r="AJ65" i="26" s="1"/>
  <c r="AH67" i="26"/>
  <c r="AR67" i="26" s="1"/>
  <c r="AD67" i="26"/>
  <c r="AJ67" i="26" s="1"/>
  <c r="AG67" i="26"/>
  <c r="AP67" i="26" s="1"/>
  <c r="AF67" i="26"/>
  <c r="AN67" i="26" s="1"/>
  <c r="AH48" i="26"/>
  <c r="AR48" i="26" s="1"/>
  <c r="AM48" i="26"/>
  <c r="AH49" i="26"/>
  <c r="AR49" i="26" s="1"/>
  <c r="AE53" i="26"/>
  <c r="AL53" i="26" s="1"/>
  <c r="AH56" i="26"/>
  <c r="AR56" i="26" s="1"/>
  <c r="AM56" i="26"/>
  <c r="AF57" i="26"/>
  <c r="AN57" i="26" s="1"/>
  <c r="AD57" i="26"/>
  <c r="AJ57" i="26" s="1"/>
  <c r="AK57" i="26"/>
  <c r="AF59" i="26"/>
  <c r="AN59" i="26" s="1"/>
  <c r="AE61" i="26"/>
  <c r="AL61" i="26" s="1"/>
  <c r="AD64" i="26"/>
  <c r="AJ64" i="26" s="1"/>
  <c r="AE65" i="26"/>
  <c r="AL65" i="26" s="1"/>
  <c r="AE67" i="26"/>
  <c r="AL67" i="26" s="1"/>
  <c r="AH68" i="26"/>
  <c r="AR68" i="26" s="1"/>
  <c r="AD68" i="26"/>
  <c r="AJ68" i="26" s="1"/>
  <c r="AE68" i="26"/>
  <c r="AL68" i="26" s="1"/>
  <c r="AF68" i="26"/>
  <c r="AN68" i="26" s="1"/>
  <c r="AE51" i="26"/>
  <c r="AL51" i="26" s="1"/>
  <c r="AH51" i="26"/>
  <c r="AR51" i="26" s="1"/>
  <c r="AF53" i="26"/>
  <c r="AN53" i="26" s="1"/>
  <c r="AI56" i="26"/>
  <c r="AO59" i="26"/>
  <c r="AE60" i="26"/>
  <c r="AL60" i="26" s="1"/>
  <c r="AH60" i="26"/>
  <c r="AR60" i="26" s="1"/>
  <c r="AQ61" i="26"/>
  <c r="AG62" i="26"/>
  <c r="AP62" i="26" s="1"/>
  <c r="AF62" i="26"/>
  <c r="AN62" i="26" s="1"/>
  <c r="AH63" i="26"/>
  <c r="AR63" i="26" s="1"/>
  <c r="AD63" i="26"/>
  <c r="AJ63" i="26" s="1"/>
  <c r="AF63" i="26"/>
  <c r="AN63" i="26" s="1"/>
  <c r="AG64" i="26"/>
  <c r="AP64" i="26" s="1"/>
  <c r="AH65" i="26"/>
  <c r="AR65" i="26" s="1"/>
  <c r="AG68" i="26"/>
  <c r="AP68" i="26" s="1"/>
  <c r="AE69" i="26"/>
  <c r="AL69" i="26" s="1"/>
  <c r="AF69" i="26"/>
  <c r="AN69" i="26" s="1"/>
  <c r="AG69" i="26"/>
  <c r="AP69" i="26" s="1"/>
  <c r="AD69" i="26"/>
  <c r="AJ69" i="26" s="1"/>
  <c r="AH69" i="26"/>
  <c r="AR69" i="26" s="1"/>
  <c r="AD66" i="26"/>
  <c r="AJ66" i="26" s="1"/>
  <c r="AF66" i="26"/>
  <c r="AN66" i="26" s="1"/>
  <c r="AH66" i="26"/>
  <c r="AR66" i="26" s="1"/>
  <c r="AO10" i="25"/>
  <c r="AM14" i="25"/>
  <c r="AE13" i="25"/>
  <c r="AH13" i="25"/>
  <c r="AG13" i="25"/>
  <c r="AD13" i="25"/>
  <c r="AF17" i="25"/>
  <c r="AE17" i="25"/>
  <c r="AD17" i="25"/>
  <c r="AG17" i="25"/>
  <c r="AV22" i="25"/>
  <c r="AM13" i="25"/>
  <c r="AQ17" i="25"/>
  <c r="AO20" i="25"/>
  <c r="AE66" i="25"/>
  <c r="AD65" i="25"/>
  <c r="AF62" i="25"/>
  <c r="AE10" i="25"/>
  <c r="AH34" i="25"/>
  <c r="AH10" i="25"/>
  <c r="AG23" i="25"/>
  <c r="AE31" i="25"/>
  <c r="AD30" i="25"/>
  <c r="AG28" i="25"/>
  <c r="AG48" i="25"/>
  <c r="AF42" i="25"/>
  <c r="AD10" i="25"/>
  <c r="AE11" i="25"/>
  <c r="AH11" i="25"/>
  <c r="AG11" i="25"/>
  <c r="AD11" i="25"/>
  <c r="AE12" i="25"/>
  <c r="AF12" i="25"/>
  <c r="AD12" i="25"/>
  <c r="AG12" i="25"/>
  <c r="AE15" i="25"/>
  <c r="AH15" i="25"/>
  <c r="AG15" i="25"/>
  <c r="AD15" i="25"/>
  <c r="AO16" i="25"/>
  <c r="K13" i="25" s="1"/>
  <c r="L13" i="25"/>
  <c r="AF19" i="25"/>
  <c r="AE19" i="25"/>
  <c r="AD19" i="25"/>
  <c r="AG19" i="25"/>
  <c r="AF10" i="25"/>
  <c r="AF11" i="25"/>
  <c r="AH12" i="25"/>
  <c r="AE14" i="25"/>
  <c r="AH14" i="25"/>
  <c r="AG14" i="25"/>
  <c r="AD14" i="25"/>
  <c r="AF15" i="25"/>
  <c r="AH19" i="25"/>
  <c r="AG33" i="25"/>
  <c r="AE16" i="25"/>
  <c r="AH18" i="25"/>
  <c r="AM18" i="25"/>
  <c r="AE20" i="25"/>
  <c r="AG21" i="25"/>
  <c r="AF22" i="25"/>
  <c r="AH22" i="25"/>
  <c r="AI23" i="25"/>
  <c r="E20" i="25" s="1"/>
  <c r="H24" i="25"/>
  <c r="AE24" i="25"/>
  <c r="L21" i="25"/>
  <c r="AG25" i="25"/>
  <c r="AE26" i="25"/>
  <c r="AI27" i="25"/>
  <c r="J28" i="25"/>
  <c r="AE28" i="25"/>
  <c r="AG29" i="25"/>
  <c r="AH30" i="25"/>
  <c r="AM30" i="25"/>
  <c r="I27" i="25" s="1"/>
  <c r="AX30" i="25"/>
  <c r="AI31" i="25"/>
  <c r="AH32" i="25"/>
  <c r="AD32" i="25"/>
  <c r="AF32" i="25"/>
  <c r="AK32" i="25"/>
  <c r="AE36" i="25"/>
  <c r="AH43" i="25"/>
  <c r="AD43" i="25"/>
  <c r="AE43" i="25"/>
  <c r="AG43" i="25"/>
  <c r="AF43" i="25"/>
  <c r="AH21" i="25"/>
  <c r="AM21" i="25"/>
  <c r="AI22" i="25"/>
  <c r="E19" i="25" s="1"/>
  <c r="AK23" i="25"/>
  <c r="G20" i="25" s="1"/>
  <c r="AH25" i="25"/>
  <c r="AM25" i="25"/>
  <c r="AK27" i="25"/>
  <c r="AH29" i="25"/>
  <c r="AM29" i="25"/>
  <c r="AI34" i="25"/>
  <c r="F33" i="25"/>
  <c r="AI36" i="25"/>
  <c r="E33" i="25" s="1"/>
  <c r="AF37" i="25"/>
  <c r="AG37" i="25"/>
  <c r="AH37" i="25"/>
  <c r="AE37" i="25"/>
  <c r="AD37" i="25"/>
  <c r="AH44" i="25"/>
  <c r="AF45" i="25"/>
  <c r="AG45" i="25"/>
  <c r="AH45" i="25"/>
  <c r="AE45" i="25"/>
  <c r="AD45" i="25"/>
  <c r="AO51" i="25"/>
  <c r="AY51" i="25" s="1"/>
  <c r="AH16" i="25"/>
  <c r="AM16" i="25"/>
  <c r="I13" i="25" s="1"/>
  <c r="AK18" i="25"/>
  <c r="AH20" i="25"/>
  <c r="AM20" i="25"/>
  <c r="AX20" i="25"/>
  <c r="AD21" i="25"/>
  <c r="AK22" i="25"/>
  <c r="G19" i="25" s="1"/>
  <c r="AH24" i="25"/>
  <c r="AM24" i="25"/>
  <c r="AX24" i="25"/>
  <c r="AD25" i="25"/>
  <c r="AH26" i="25"/>
  <c r="AM26" i="25"/>
  <c r="AH28" i="25"/>
  <c r="AM28" i="25"/>
  <c r="AD29" i="25"/>
  <c r="AK30" i="25"/>
  <c r="G27" i="25" s="1"/>
  <c r="AO32" i="25"/>
  <c r="K29" i="25" s="1"/>
  <c r="AH33" i="25"/>
  <c r="AD33" i="25"/>
  <c r="AF33" i="25"/>
  <c r="AF35" i="25"/>
  <c r="AG35" i="25"/>
  <c r="AD35" i="25"/>
  <c r="AH35" i="25"/>
  <c r="AH39" i="25"/>
  <c r="AD39" i="25"/>
  <c r="AE39" i="25"/>
  <c r="AG39" i="25"/>
  <c r="AF39" i="25"/>
  <c r="AH47" i="25"/>
  <c r="AD47" i="25"/>
  <c r="AE47" i="25"/>
  <c r="AG47" i="25"/>
  <c r="AF47" i="25"/>
  <c r="AD16" i="25"/>
  <c r="AG18" i="25"/>
  <c r="AD20" i="25"/>
  <c r="AE21" i="25"/>
  <c r="AG22" i="25"/>
  <c r="AH23" i="25"/>
  <c r="AM23" i="25"/>
  <c r="AD24" i="25"/>
  <c r="AE25" i="25"/>
  <c r="AD26" i="25"/>
  <c r="AF27" i="25"/>
  <c r="AH27" i="25"/>
  <c r="AD28" i="25"/>
  <c r="L29" i="25"/>
  <c r="AE29" i="25"/>
  <c r="AG30" i="25"/>
  <c r="AH31" i="25"/>
  <c r="AM31" i="25"/>
  <c r="I28" i="25" s="1"/>
  <c r="AE33" i="25"/>
  <c r="AE35" i="25"/>
  <c r="J35" i="25"/>
  <c r="AQ40" i="25"/>
  <c r="AF41" i="25"/>
  <c r="AG41" i="25"/>
  <c r="AH41" i="25"/>
  <c r="AE41" i="25"/>
  <c r="AD41" i="25"/>
  <c r="AO44" i="25"/>
  <c r="AQ48" i="25"/>
  <c r="AF49" i="25"/>
  <c r="AG49" i="25"/>
  <c r="AH49" i="25"/>
  <c r="AE49" i="25"/>
  <c r="AD49" i="25"/>
  <c r="AQ52" i="25"/>
  <c r="AF34" i="25"/>
  <c r="AG34" i="25"/>
  <c r="I35" i="25"/>
  <c r="AF51" i="25"/>
  <c r="BB61" i="25"/>
  <c r="AQ61" i="25"/>
  <c r="AG38" i="25"/>
  <c r="AH38" i="25"/>
  <c r="AD38" i="25"/>
  <c r="AE40" i="25"/>
  <c r="AF40" i="25"/>
  <c r="AG42" i="25"/>
  <c r="AH42" i="25"/>
  <c r="AD42" i="25"/>
  <c r="AE44" i="25"/>
  <c r="AF44" i="25"/>
  <c r="AG46" i="25"/>
  <c r="AH46" i="25"/>
  <c r="AD46" i="25"/>
  <c r="AE48" i="25"/>
  <c r="AF48" i="25"/>
  <c r="AG50" i="25"/>
  <c r="AH50" i="25"/>
  <c r="AD50" i="25"/>
  <c r="AE52" i="25"/>
  <c r="AF52" i="25"/>
  <c r="AX54" i="25"/>
  <c r="AD60" i="25"/>
  <c r="AF36" i="25"/>
  <c r="AG36" i="25"/>
  <c r="AQ36" i="25"/>
  <c r="M33" i="25" s="1"/>
  <c r="AE38" i="25"/>
  <c r="AD40" i="25"/>
  <c r="AE42" i="25"/>
  <c r="AD44" i="25"/>
  <c r="AE46" i="25"/>
  <c r="AD48" i="25"/>
  <c r="AE50" i="25"/>
  <c r="AM50" i="25"/>
  <c r="AD52" i="25"/>
  <c r="AK53" i="25"/>
  <c r="AK55" i="25"/>
  <c r="AH51" i="25"/>
  <c r="AD51" i="25"/>
  <c r="AE51" i="25"/>
  <c r="AG63" i="25"/>
  <c r="AG53" i="25"/>
  <c r="AE54" i="25"/>
  <c r="AM55" i="25"/>
  <c r="AW55" i="25" s="1"/>
  <c r="AK57" i="25"/>
  <c r="AH59" i="25"/>
  <c r="AD59" i="25"/>
  <c r="AF59" i="25"/>
  <c r="AG59" i="25"/>
  <c r="AG62" i="25"/>
  <c r="AD62" i="25"/>
  <c r="AE62" i="25"/>
  <c r="AE64" i="25"/>
  <c r="AH64" i="25"/>
  <c r="AD64" i="25"/>
  <c r="AH68" i="25"/>
  <c r="AD68" i="25"/>
  <c r="AE68" i="25"/>
  <c r="AG68" i="25"/>
  <c r="AF68" i="25"/>
  <c r="AH53" i="25"/>
  <c r="AG54" i="25"/>
  <c r="AH56" i="25"/>
  <c r="AD56" i="25"/>
  <c r="AE56" i="25"/>
  <c r="AK58" i="25"/>
  <c r="AV57" i="25"/>
  <c r="AK59" i="25"/>
  <c r="AQ60" i="25"/>
  <c r="AQ62" i="25"/>
  <c r="AM64" i="25"/>
  <c r="AX64" i="25"/>
  <c r="AK65" i="25"/>
  <c r="AH54" i="25"/>
  <c r="AM54" i="25"/>
  <c r="AF61" i="25"/>
  <c r="AD61" i="25"/>
  <c r="AE61" i="25"/>
  <c r="AH63" i="25"/>
  <c r="AD63" i="25"/>
  <c r="AE63" i="25"/>
  <c r="AH69" i="25"/>
  <c r="AF53" i="25"/>
  <c r="AD54" i="25"/>
  <c r="AG55" i="25"/>
  <c r="AH55" i="25"/>
  <c r="AD55" i="25"/>
  <c r="AG56" i="25"/>
  <c r="AE60" i="25"/>
  <c r="AF60" i="25"/>
  <c r="AG60" i="25"/>
  <c r="AG61" i="25"/>
  <c r="AF63" i="25"/>
  <c r="AZ66" i="25"/>
  <c r="AO67" i="25"/>
  <c r="AF57" i="25"/>
  <c r="AH57" i="25"/>
  <c r="AG58" i="25"/>
  <c r="AH58" i="25"/>
  <c r="AH65" i="25"/>
  <c r="AM65" i="25"/>
  <c r="AW65" i="25" s="1"/>
  <c r="AH66" i="25"/>
  <c r="AI66" i="25"/>
  <c r="AH67" i="25"/>
  <c r="AD67" i="25"/>
  <c r="AE69" i="25"/>
  <c r="AF69" i="25"/>
  <c r="AE67" i="25"/>
  <c r="AD69" i="25"/>
  <c r="AF67" i="25"/>
  <c r="AG69" i="25"/>
  <c r="AQ17" i="24"/>
  <c r="AQ15" i="24"/>
  <c r="M12" i="24" s="1"/>
  <c r="N12" i="24"/>
  <c r="AI13" i="24"/>
  <c r="AQ11" i="24"/>
  <c r="M8" i="24" s="1"/>
  <c r="N8" i="24"/>
  <c r="AQ12" i="24"/>
  <c r="AH54" i="24"/>
  <c r="AE51" i="24"/>
  <c r="AF62" i="24"/>
  <c r="AE61" i="24"/>
  <c r="AE56" i="24"/>
  <c r="AD50" i="24"/>
  <c r="AD40" i="24"/>
  <c r="AE41" i="24"/>
  <c r="AD35" i="24"/>
  <c r="AF47" i="24"/>
  <c r="AE10" i="24"/>
  <c r="AG28" i="24"/>
  <c r="AF32" i="24"/>
  <c r="AE31" i="24"/>
  <c r="AE26" i="24"/>
  <c r="AD20" i="24"/>
  <c r="AG10" i="24"/>
  <c r="AG12" i="24"/>
  <c r="AE14" i="24"/>
  <c r="AG14" i="24"/>
  <c r="AG17" i="24"/>
  <c r="AF19" i="24"/>
  <c r="AE19" i="24"/>
  <c r="AD19" i="24"/>
  <c r="AO27" i="24"/>
  <c r="AE11" i="24"/>
  <c r="AG11" i="24"/>
  <c r="F8" i="24"/>
  <c r="AE15" i="24"/>
  <c r="AG15" i="24"/>
  <c r="AI16" i="24"/>
  <c r="E13" i="24" s="1"/>
  <c r="AF18" i="24"/>
  <c r="AG18" i="24"/>
  <c r="AE18" i="24"/>
  <c r="AO19" i="24"/>
  <c r="AO29" i="24"/>
  <c r="I7" i="24"/>
  <c r="E7" i="24"/>
  <c r="J7" i="24"/>
  <c r="AE12" i="24"/>
  <c r="AD12" i="24"/>
  <c r="AQ13" i="24"/>
  <c r="AD15" i="24"/>
  <c r="AF17" i="24"/>
  <c r="AD17" i="24"/>
  <c r="AD18" i="24"/>
  <c r="AH19" i="24"/>
  <c r="G30" i="24"/>
  <c r="AQ10" i="24"/>
  <c r="I11" i="24"/>
  <c r="AF11" i="24"/>
  <c r="AF12" i="24"/>
  <c r="AE13" i="24"/>
  <c r="AG13" i="24"/>
  <c r="AH14" i="24"/>
  <c r="AF15" i="24"/>
  <c r="AE16" i="24"/>
  <c r="AE17" i="24"/>
  <c r="AH18" i="24"/>
  <c r="L18" i="24"/>
  <c r="AO21" i="24"/>
  <c r="AO22" i="24"/>
  <c r="K19" i="24" s="1"/>
  <c r="L19" i="24"/>
  <c r="AH16" i="24"/>
  <c r="AM16" i="24"/>
  <c r="I13" i="24" s="1"/>
  <c r="AH20" i="24"/>
  <c r="AM20" i="24"/>
  <c r="AD21" i="24"/>
  <c r="J22" i="24"/>
  <c r="AE22" i="24"/>
  <c r="F23" i="24"/>
  <c r="AG23" i="24"/>
  <c r="G24" i="24"/>
  <c r="AH24" i="24"/>
  <c r="AM24" i="24"/>
  <c r="AD25" i="24"/>
  <c r="AH26" i="24"/>
  <c r="AM26" i="24"/>
  <c r="AV27" i="24"/>
  <c r="AH28" i="24"/>
  <c r="AE29" i="24"/>
  <c r="AH30" i="24"/>
  <c r="AD30" i="24"/>
  <c r="AF30" i="24"/>
  <c r="AK30" i="24"/>
  <c r="G27" i="24" s="1"/>
  <c r="AH39" i="24"/>
  <c r="AD39" i="24"/>
  <c r="AE39" i="24"/>
  <c r="AG39" i="24"/>
  <c r="AF39" i="24"/>
  <c r="AM49" i="24"/>
  <c r="AX49" i="24"/>
  <c r="L21" i="24"/>
  <c r="AE21" i="24"/>
  <c r="AH23" i="24"/>
  <c r="AM23" i="24"/>
  <c r="I20" i="24" s="1"/>
  <c r="AI24" i="24"/>
  <c r="AO24" i="24"/>
  <c r="K21" i="24" s="1"/>
  <c r="H25" i="24"/>
  <c r="AE25" i="24"/>
  <c r="AI26" i="24"/>
  <c r="AO26" i="24"/>
  <c r="K23" i="24" s="1"/>
  <c r="AF27" i="24"/>
  <c r="AH27" i="24"/>
  <c r="AI28" i="24"/>
  <c r="F29" i="24"/>
  <c r="L29" i="24"/>
  <c r="AQ31" i="24"/>
  <c r="AM33" i="24"/>
  <c r="AF22" i="24"/>
  <c r="AH22" i="24"/>
  <c r="AI23" i="24"/>
  <c r="E20" i="24" s="1"/>
  <c r="AG25" i="24"/>
  <c r="AI27" i="24"/>
  <c r="AK28" i="24"/>
  <c r="G25" i="24" s="1"/>
  <c r="AO30" i="24"/>
  <c r="K27" i="24" s="1"/>
  <c r="L32" i="24"/>
  <c r="AM38" i="24"/>
  <c r="AQ40" i="24"/>
  <c r="BA40" i="24" s="1"/>
  <c r="AQ45" i="24"/>
  <c r="AH21" i="24"/>
  <c r="AM21" i="24"/>
  <c r="AI22" i="24"/>
  <c r="E19" i="24" s="1"/>
  <c r="L23" i="24"/>
  <c r="AH25" i="24"/>
  <c r="AM25" i="24"/>
  <c r="AH29" i="24"/>
  <c r="AD29" i="24"/>
  <c r="AF29" i="24"/>
  <c r="AQ36" i="24"/>
  <c r="M33" i="24" s="1"/>
  <c r="AF31" i="24"/>
  <c r="AH32" i="24"/>
  <c r="H30" i="24"/>
  <c r="AE34" i="24"/>
  <c r="F31" i="24"/>
  <c r="AZ34" i="24"/>
  <c r="AH35" i="24"/>
  <c r="AM35" i="24"/>
  <c r="AD36" i="24"/>
  <c r="AF37" i="24"/>
  <c r="AG37" i="24"/>
  <c r="AI37" i="24"/>
  <c r="E34" i="24" s="1"/>
  <c r="AQ37" i="24"/>
  <c r="M34" i="24" s="1"/>
  <c r="AG40" i="24"/>
  <c r="AF41" i="24"/>
  <c r="AG41" i="24"/>
  <c r="AI41" i="24"/>
  <c r="AI43" i="24"/>
  <c r="AK55" i="24"/>
  <c r="AG31" i="24"/>
  <c r="AI32" i="24"/>
  <c r="AG33" i="24"/>
  <c r="AH33" i="24"/>
  <c r="AF34" i="24"/>
  <c r="AE36" i="24"/>
  <c r="AT41" i="24"/>
  <c r="AH44" i="24"/>
  <c r="AD44" i="24"/>
  <c r="AF44" i="24"/>
  <c r="AE44" i="24"/>
  <c r="AG44" i="24"/>
  <c r="AH48" i="24"/>
  <c r="AD48" i="24"/>
  <c r="AG48" i="24"/>
  <c r="AE48" i="24"/>
  <c r="AZ51" i="24"/>
  <c r="AO52" i="24"/>
  <c r="AM63" i="24"/>
  <c r="AQ65" i="24"/>
  <c r="BA65" i="24" s="1"/>
  <c r="AD31" i="24"/>
  <c r="AU32" i="24"/>
  <c r="AH34" i="24"/>
  <c r="AG38" i="24"/>
  <c r="AH38" i="24"/>
  <c r="AD38" i="24"/>
  <c r="AE40" i="24"/>
  <c r="AF40" i="24"/>
  <c r="AI42" i="24"/>
  <c r="AO46" i="24"/>
  <c r="AY46" i="24" s="1"/>
  <c r="AF48" i="24"/>
  <c r="AQ57" i="24"/>
  <c r="BA57" i="24" s="1"/>
  <c r="AH59" i="24"/>
  <c r="AD59" i="24"/>
  <c r="AE59" i="24"/>
  <c r="AF59" i="24"/>
  <c r="AG59" i="24"/>
  <c r="AF36" i="24"/>
  <c r="AG36" i="24"/>
  <c r="AK38" i="24"/>
  <c r="AU37" i="24" s="1"/>
  <c r="H35" i="24"/>
  <c r="AE45" i="24"/>
  <c r="AF45" i="24"/>
  <c r="AD45" i="24"/>
  <c r="AG45" i="24"/>
  <c r="AE49" i="24"/>
  <c r="AH49" i="24"/>
  <c r="AG49" i="24"/>
  <c r="AD49" i="24"/>
  <c r="AG53" i="24"/>
  <c r="AF42" i="24"/>
  <c r="AH42" i="24"/>
  <c r="AG43" i="24"/>
  <c r="AH43" i="24"/>
  <c r="AE46" i="24"/>
  <c r="AE47" i="24"/>
  <c r="AH50" i="24"/>
  <c r="AM50" i="24"/>
  <c r="AW50" i="24" s="1"/>
  <c r="AH51" i="24"/>
  <c r="AE54" i="24"/>
  <c r="AF54" i="24"/>
  <c r="AG56" i="24"/>
  <c r="AH56" i="24"/>
  <c r="AD56" i="24"/>
  <c r="AG58" i="24"/>
  <c r="AE58" i="24"/>
  <c r="AF58" i="24"/>
  <c r="AG66" i="24"/>
  <c r="AE66" i="24"/>
  <c r="AD66" i="24"/>
  <c r="AF66" i="24"/>
  <c r="AK69" i="24"/>
  <c r="AU69" i="24" s="1"/>
  <c r="AI51" i="24"/>
  <c r="AH52" i="24"/>
  <c r="AD52" i="24"/>
  <c r="AH53" i="24"/>
  <c r="AE53" i="24"/>
  <c r="AI54" i="24"/>
  <c r="AE60" i="24"/>
  <c r="AD60" i="24"/>
  <c r="AF60" i="24"/>
  <c r="AE64" i="24"/>
  <c r="AG64" i="24"/>
  <c r="AH64" i="24"/>
  <c r="AH67" i="24"/>
  <c r="AD67" i="24"/>
  <c r="AE67" i="24"/>
  <c r="AF67" i="24"/>
  <c r="AH46" i="24"/>
  <c r="AM46" i="24"/>
  <c r="AH47" i="24"/>
  <c r="AK50" i="24"/>
  <c r="AE52" i="24"/>
  <c r="AD53" i="24"/>
  <c r="AO54" i="24"/>
  <c r="AF55" i="24"/>
  <c r="AG55" i="24"/>
  <c r="AQ55" i="24"/>
  <c r="AF57" i="24"/>
  <c r="AE57" i="24"/>
  <c r="AG57" i="24"/>
  <c r="AG60" i="24"/>
  <c r="AH63" i="24"/>
  <c r="AD63" i="24"/>
  <c r="AG63" i="24"/>
  <c r="AO67" i="24"/>
  <c r="AE68" i="24"/>
  <c r="AD68" i="24"/>
  <c r="AH68" i="24"/>
  <c r="AF68" i="24"/>
  <c r="AD46" i="24"/>
  <c r="AD47" i="24"/>
  <c r="AF52" i="24"/>
  <c r="AF53" i="24"/>
  <c r="AD55" i="24"/>
  <c r="AD57" i="24"/>
  <c r="AI58" i="24"/>
  <c r="AH60" i="24"/>
  <c r="AE63" i="24"/>
  <c r="AF64" i="24"/>
  <c r="AF65" i="24"/>
  <c r="AE65" i="24"/>
  <c r="AD65" i="24"/>
  <c r="AG65" i="24"/>
  <c r="AG68" i="24"/>
  <c r="AD61" i="24"/>
  <c r="AD62" i="24"/>
  <c r="AD69" i="24"/>
  <c r="AZ69" i="24"/>
  <c r="AH61" i="24"/>
  <c r="AM61" i="24"/>
  <c r="AH62" i="24"/>
  <c r="AM69" i="24"/>
  <c r="AW69" i="24" s="1"/>
  <c r="AX69" i="24"/>
  <c r="AH69" i="24"/>
  <c r="AO10" i="23"/>
  <c r="AE12" i="23"/>
  <c r="AG12" i="23"/>
  <c r="AF12" i="23"/>
  <c r="AD12" i="23"/>
  <c r="AH12" i="23"/>
  <c r="AM26" i="23"/>
  <c r="AH64" i="23"/>
  <c r="AF62" i="23"/>
  <c r="AE41" i="23"/>
  <c r="AD50" i="23"/>
  <c r="AE56" i="23"/>
  <c r="AD35" i="23"/>
  <c r="AE36" i="23"/>
  <c r="AE31" i="23"/>
  <c r="AE10" i="23"/>
  <c r="AE16" i="23"/>
  <c r="AH34" i="23"/>
  <c r="AH10" i="23"/>
  <c r="AD15" i="23"/>
  <c r="AH14" i="23"/>
  <c r="AD30" i="23"/>
  <c r="AG28" i="23"/>
  <c r="AF10" i="23"/>
  <c r="AE11" i="23"/>
  <c r="AD11" i="23"/>
  <c r="AH11" i="23"/>
  <c r="AG11" i="23"/>
  <c r="AF11" i="23"/>
  <c r="AE13" i="23"/>
  <c r="AD13" i="23"/>
  <c r="AH13" i="23"/>
  <c r="AG13" i="23"/>
  <c r="AF13" i="23"/>
  <c r="AG23" i="23"/>
  <c r="L16" i="23"/>
  <c r="AO17" i="23"/>
  <c r="AG15" i="23"/>
  <c r="AE15" i="23"/>
  <c r="N12" i="23"/>
  <c r="AO16" i="23"/>
  <c r="K13" i="23" s="1"/>
  <c r="AE17" i="23"/>
  <c r="AH18" i="23"/>
  <c r="AD18" i="23"/>
  <c r="AF18" i="23"/>
  <c r="AK18" i="23"/>
  <c r="AO19" i="23"/>
  <c r="K16" i="23" s="1"/>
  <c r="AH20" i="23"/>
  <c r="AD20" i="23"/>
  <c r="AF20" i="23"/>
  <c r="AK20" i="23"/>
  <c r="AO22" i="23"/>
  <c r="K19" i="23" s="1"/>
  <c r="AE23" i="23"/>
  <c r="AH24" i="23"/>
  <c r="AD24" i="23"/>
  <c r="AF24" i="23"/>
  <c r="AH25" i="23"/>
  <c r="AD25" i="23"/>
  <c r="AF25" i="23"/>
  <c r="AO39" i="23"/>
  <c r="H17" i="23"/>
  <c r="AV18" i="23"/>
  <c r="AH21" i="23"/>
  <c r="AD21" i="23"/>
  <c r="AF21" i="23"/>
  <c r="H21" i="23"/>
  <c r="AK24" i="23"/>
  <c r="AK25" i="23"/>
  <c r="AK33" i="23"/>
  <c r="AQ37" i="23"/>
  <c r="M34" i="23" s="1"/>
  <c r="E7" i="23"/>
  <c r="AG14" i="23"/>
  <c r="AE14" i="23"/>
  <c r="AF15" i="23"/>
  <c r="AH16" i="23"/>
  <c r="AD16" i="23"/>
  <c r="AF16" i="23"/>
  <c r="L18" i="23"/>
  <c r="AG18" i="23"/>
  <c r="AH19" i="23"/>
  <c r="AD19" i="23"/>
  <c r="AF19" i="23"/>
  <c r="AK19" i="23"/>
  <c r="AG20" i="23"/>
  <c r="AE21" i="23"/>
  <c r="AH22" i="23"/>
  <c r="AD22" i="23"/>
  <c r="AF22" i="23"/>
  <c r="AK22" i="23"/>
  <c r="G19" i="23" s="1"/>
  <c r="AG24" i="23"/>
  <c r="AG25" i="23"/>
  <c r="AH27" i="23"/>
  <c r="AD27" i="23"/>
  <c r="AF27" i="23"/>
  <c r="AH28" i="23"/>
  <c r="AD28" i="23"/>
  <c r="AF28" i="23"/>
  <c r="AH29" i="23"/>
  <c r="AD29" i="23"/>
  <c r="AF29" i="23"/>
  <c r="N27" i="23"/>
  <c r="AQ30" i="23"/>
  <c r="AH17" i="23"/>
  <c r="AD17" i="23"/>
  <c r="AF17" i="23"/>
  <c r="AO21" i="23"/>
  <c r="AH23" i="23"/>
  <c r="AD23" i="23"/>
  <c r="AF23" i="23"/>
  <c r="AH26" i="23"/>
  <c r="AD26" i="23"/>
  <c r="AE26" i="23"/>
  <c r="AG26" i="23"/>
  <c r="AK27" i="23"/>
  <c r="AK28" i="23"/>
  <c r="G25" i="23" s="1"/>
  <c r="H26" i="23"/>
  <c r="AK29" i="23"/>
  <c r="AQ31" i="23"/>
  <c r="AO32" i="23"/>
  <c r="AF30" i="23"/>
  <c r="AE30" i="23"/>
  <c r="AF31" i="23"/>
  <c r="AG31" i="23"/>
  <c r="AI31" i="23"/>
  <c r="AI32" i="23"/>
  <c r="AI33" i="23"/>
  <c r="AG37" i="23"/>
  <c r="AF39" i="23"/>
  <c r="AT41" i="23"/>
  <c r="AM48" i="23"/>
  <c r="AM33" i="23"/>
  <c r="AF34" i="23"/>
  <c r="AE34" i="23"/>
  <c r="AG34" i="23"/>
  <c r="AG38" i="23"/>
  <c r="AD38" i="23"/>
  <c r="AE38" i="23"/>
  <c r="AE40" i="23"/>
  <c r="AH40" i="23"/>
  <c r="AG40" i="23"/>
  <c r="AF40" i="23"/>
  <c r="AD40" i="23"/>
  <c r="BB47" i="23"/>
  <c r="AD34" i="23"/>
  <c r="L33" i="23"/>
  <c r="AF38" i="23"/>
  <c r="AQ38" i="23"/>
  <c r="AG43" i="23"/>
  <c r="AE46" i="23"/>
  <c r="AF46" i="23"/>
  <c r="AH46" i="23"/>
  <c r="AG46" i="23"/>
  <c r="AD46" i="23"/>
  <c r="AO49" i="23"/>
  <c r="AF37" i="23"/>
  <c r="AD37" i="23"/>
  <c r="AE37" i="23"/>
  <c r="AH39" i="23"/>
  <c r="AD39" i="23"/>
  <c r="AE39" i="23"/>
  <c r="AF52" i="23"/>
  <c r="AH33" i="23"/>
  <c r="AH35" i="23"/>
  <c r="AM35" i="23"/>
  <c r="AI36" i="23"/>
  <c r="E33" i="23" s="1"/>
  <c r="AH41" i="23"/>
  <c r="AM41" i="23"/>
  <c r="AH42" i="23"/>
  <c r="AG44" i="23"/>
  <c r="AF44" i="23"/>
  <c r="AI44" i="23"/>
  <c r="AH45" i="23"/>
  <c r="AD45" i="23"/>
  <c r="AF45" i="23"/>
  <c r="AE50" i="23"/>
  <c r="AH50" i="23"/>
  <c r="AO54" i="23"/>
  <c r="AK55" i="23"/>
  <c r="AH57" i="23"/>
  <c r="AD57" i="23"/>
  <c r="AF57" i="23"/>
  <c r="AE57" i="23"/>
  <c r="AG57" i="23"/>
  <c r="AQ60" i="23"/>
  <c r="AH61" i="23"/>
  <c r="AD61" i="23"/>
  <c r="AF61" i="23"/>
  <c r="AE61" i="23"/>
  <c r="AG61" i="23"/>
  <c r="AH65" i="23"/>
  <c r="AD65" i="23"/>
  <c r="AF65" i="23"/>
  <c r="AE65" i="23"/>
  <c r="AG65" i="23"/>
  <c r="AI41" i="23"/>
  <c r="AI42" i="23"/>
  <c r="AH43" i="23"/>
  <c r="AD43" i="23"/>
  <c r="AK45" i="23"/>
  <c r="AH49" i="23"/>
  <c r="AD49" i="23"/>
  <c r="AQ62" i="23"/>
  <c r="AE43" i="23"/>
  <c r="AK44" i="23"/>
  <c r="AG48" i="23"/>
  <c r="AD48" i="23"/>
  <c r="AQ48" i="23"/>
  <c r="AE49" i="23"/>
  <c r="AM50" i="23"/>
  <c r="AG52" i="23"/>
  <c r="AH52" i="23"/>
  <c r="AD52" i="23"/>
  <c r="AH53" i="23"/>
  <c r="AD53" i="23"/>
  <c r="AE53" i="23"/>
  <c r="AF53" i="23"/>
  <c r="AF59" i="23"/>
  <c r="AH59" i="23"/>
  <c r="AD59" i="23"/>
  <c r="AE59" i="23"/>
  <c r="AG59" i="23"/>
  <c r="AF32" i="23"/>
  <c r="AH32" i="23"/>
  <c r="AG33" i="23"/>
  <c r="AG35" i="23"/>
  <c r="AH36" i="23"/>
  <c r="AM36" i="23"/>
  <c r="I33" i="23" s="1"/>
  <c r="AG41" i="23"/>
  <c r="AF42" i="23"/>
  <c r="AF43" i="23"/>
  <c r="AH44" i="23"/>
  <c r="AO45" i="23"/>
  <c r="AF47" i="23"/>
  <c r="AD47" i="23"/>
  <c r="AQ47" i="23"/>
  <c r="AE48" i="23"/>
  <c r="AF49" i="23"/>
  <c r="AG50" i="23"/>
  <c r="AF51" i="23"/>
  <c r="AG51" i="23"/>
  <c r="AD51" i="23"/>
  <c r="AE51" i="23"/>
  <c r="AQ51" i="23"/>
  <c r="AE52" i="23"/>
  <c r="AG53" i="23"/>
  <c r="AE54" i="23"/>
  <c r="AF54" i="23"/>
  <c r="AH54" i="23"/>
  <c r="AD54" i="23"/>
  <c r="AF55" i="23"/>
  <c r="AG55" i="23"/>
  <c r="AD55" i="23"/>
  <c r="AH55" i="23"/>
  <c r="AM60" i="23"/>
  <c r="AG56" i="23"/>
  <c r="AH56" i="23"/>
  <c r="AD56" i="23"/>
  <c r="AI58" i="23"/>
  <c r="AD60" i="23"/>
  <c r="AF67" i="23"/>
  <c r="AH67" i="23"/>
  <c r="AD67" i="23"/>
  <c r="AE67" i="23"/>
  <c r="AG67" i="23"/>
  <c r="AM68" i="23"/>
  <c r="AI64" i="23"/>
  <c r="AI66" i="23"/>
  <c r="AQ68" i="23"/>
  <c r="AM66" i="23"/>
  <c r="AI68" i="23"/>
  <c r="AH69" i="23"/>
  <c r="AD69" i="23"/>
  <c r="AF69" i="23"/>
  <c r="AE69" i="23"/>
  <c r="AG69" i="23"/>
  <c r="AQ58" i="23"/>
  <c r="AI62" i="23"/>
  <c r="AF63" i="23"/>
  <c r="AH63" i="23"/>
  <c r="AD63" i="23"/>
  <c r="AE63" i="23"/>
  <c r="AG63" i="23"/>
  <c r="AQ66" i="23"/>
  <c r="AE58" i="23"/>
  <c r="AG58" i="23"/>
  <c r="AG60" i="23"/>
  <c r="AE60" i="23"/>
  <c r="AE62" i="23"/>
  <c r="AG62" i="23"/>
  <c r="AG64" i="23"/>
  <c r="AE64" i="23"/>
  <c r="AE66" i="23"/>
  <c r="AG66" i="23"/>
  <c r="AG68" i="23"/>
  <c r="AE68" i="23"/>
  <c r="L13" i="22"/>
  <c r="AO16" i="22"/>
  <c r="K13" i="22" s="1"/>
  <c r="L7" i="22"/>
  <c r="AO10" i="22"/>
  <c r="L8" i="22"/>
  <c r="AO11" i="22"/>
  <c r="L10" i="22"/>
  <c r="AO13" i="22"/>
  <c r="AO14" i="22"/>
  <c r="AH19" i="22"/>
  <c r="AD19" i="22"/>
  <c r="AE19" i="22"/>
  <c r="AF19" i="22"/>
  <c r="AG19" i="22"/>
  <c r="AO15" i="22"/>
  <c r="K12" i="22" s="1"/>
  <c r="L12" i="22"/>
  <c r="AO24" i="22"/>
  <c r="J7" i="22"/>
  <c r="AH12" i="22"/>
  <c r="AD12" i="22"/>
  <c r="AG12" i="22"/>
  <c r="AF12" i="22"/>
  <c r="AE12" i="22"/>
  <c r="AM10" i="22"/>
  <c r="AE11" i="22"/>
  <c r="AM13" i="22"/>
  <c r="AE14" i="22"/>
  <c r="J12" i="22"/>
  <c r="AF16" i="22"/>
  <c r="AH20" i="22"/>
  <c r="AD20" i="22"/>
  <c r="AE20" i="22"/>
  <c r="AM20" i="22"/>
  <c r="AX28" i="22"/>
  <c r="AX30" i="22"/>
  <c r="AQ40" i="22"/>
  <c r="G10" i="22"/>
  <c r="AF67" i="22"/>
  <c r="AE66" i="22"/>
  <c r="AD45" i="22"/>
  <c r="AE61" i="22"/>
  <c r="AH39" i="22"/>
  <c r="AD55" i="22"/>
  <c r="AF37" i="22"/>
  <c r="AF32" i="22"/>
  <c r="AF27" i="22"/>
  <c r="AE36" i="22"/>
  <c r="AE31" i="22"/>
  <c r="AG48" i="22"/>
  <c r="AF47" i="22"/>
  <c r="AE41" i="22"/>
  <c r="AH10" i="22"/>
  <c r="AD10" i="22"/>
  <c r="AF11" i="22"/>
  <c r="AH13" i="22"/>
  <c r="AD13" i="22"/>
  <c r="AF14" i="22"/>
  <c r="AH15" i="22"/>
  <c r="AD15" i="22"/>
  <c r="AH17" i="22"/>
  <c r="AD17" i="22"/>
  <c r="AE17" i="22"/>
  <c r="AH21" i="22"/>
  <c r="AD21" i="22"/>
  <c r="AF21" i="22"/>
  <c r="AG21" i="22"/>
  <c r="AH22" i="22"/>
  <c r="AD22" i="22"/>
  <c r="AE22" i="22"/>
  <c r="AH26" i="22"/>
  <c r="AD26" i="22"/>
  <c r="AE26" i="22"/>
  <c r="AG26" i="22"/>
  <c r="AF26" i="22"/>
  <c r="H10" i="22"/>
  <c r="AK15" i="22"/>
  <c r="G12" i="22" s="1"/>
  <c r="AF17" i="22"/>
  <c r="AH18" i="22"/>
  <c r="AD18" i="22"/>
  <c r="AF18" i="22"/>
  <c r="AG18" i="22"/>
  <c r="AO20" i="22"/>
  <c r="AE21" i="22"/>
  <c r="AF22" i="22"/>
  <c r="AH23" i="22"/>
  <c r="AD23" i="22"/>
  <c r="AF23" i="22"/>
  <c r="AG23" i="22"/>
  <c r="AH24" i="22"/>
  <c r="AD24" i="22"/>
  <c r="AE24" i="22"/>
  <c r="AM24" i="22"/>
  <c r="J10" i="22"/>
  <c r="AH11" i="22"/>
  <c r="AD11" i="22"/>
  <c r="AH14" i="22"/>
  <c r="AD14" i="22"/>
  <c r="AH16" i="22"/>
  <c r="AD16" i="22"/>
  <c r="AE16" i="22"/>
  <c r="AO17" i="22"/>
  <c r="AK18" i="22"/>
  <c r="L19" i="22"/>
  <c r="AO22" i="22"/>
  <c r="K19" i="22" s="1"/>
  <c r="H20" i="22"/>
  <c r="AK23" i="22"/>
  <c r="G20" i="22" s="1"/>
  <c r="AO25" i="22"/>
  <c r="AM33" i="22"/>
  <c r="AW33" i="22" s="1"/>
  <c r="AX33" i="22"/>
  <c r="AG38" i="22"/>
  <c r="AG27" i="22"/>
  <c r="AH27" i="22"/>
  <c r="AD27" i="22"/>
  <c r="AG28" i="22"/>
  <c r="AH28" i="22"/>
  <c r="AD28" i="22"/>
  <c r="AG29" i="22"/>
  <c r="AH29" i="22"/>
  <c r="AD29" i="22"/>
  <c r="AG30" i="22"/>
  <c r="AH30" i="22"/>
  <c r="AD30" i="22"/>
  <c r="AG31" i="22"/>
  <c r="AH31" i="22"/>
  <c r="AD31" i="22"/>
  <c r="AG32" i="22"/>
  <c r="AH32" i="22"/>
  <c r="AD32" i="22"/>
  <c r="AG34" i="22"/>
  <c r="AH34" i="22"/>
  <c r="AD34" i="22"/>
  <c r="AG35" i="22"/>
  <c r="AH35" i="22"/>
  <c r="AD35" i="22"/>
  <c r="AG36" i="22"/>
  <c r="AH36" i="22"/>
  <c r="AD36" i="22"/>
  <c r="AG37" i="22"/>
  <c r="AH37" i="22"/>
  <c r="AD37" i="22"/>
  <c r="AE39" i="22"/>
  <c r="AF39" i="22"/>
  <c r="AE40" i="22"/>
  <c r="AX45" i="22"/>
  <c r="AO50" i="22"/>
  <c r="AE51" i="22"/>
  <c r="AH51" i="22"/>
  <c r="AD51" i="22"/>
  <c r="AF51" i="22"/>
  <c r="AG51" i="22"/>
  <c r="AO54" i="22"/>
  <c r="AQ58" i="22"/>
  <c r="AH25" i="22"/>
  <c r="AD25" i="22"/>
  <c r="AK27" i="22"/>
  <c r="G24" i="22" s="1"/>
  <c r="AK28" i="22"/>
  <c r="AK29" i="22"/>
  <c r="G26" i="22" s="1"/>
  <c r="AK30" i="22"/>
  <c r="G27" i="22" s="1"/>
  <c r="H27" i="22"/>
  <c r="AM31" i="22"/>
  <c r="AK32" i="22"/>
  <c r="AK34" i="22"/>
  <c r="AK35" i="22"/>
  <c r="AM35" i="22"/>
  <c r="I32" i="22" s="1"/>
  <c r="AM36" i="22"/>
  <c r="I33" i="22" s="1"/>
  <c r="AK37" i="22"/>
  <c r="G34" i="22" s="1"/>
  <c r="H34" i="22"/>
  <c r="AI39" i="22"/>
  <c r="AM41" i="22"/>
  <c r="AH42" i="22"/>
  <c r="AD42" i="22"/>
  <c r="AE42" i="22"/>
  <c r="AF42" i="22"/>
  <c r="AE43" i="22"/>
  <c r="AD43" i="22"/>
  <c r="AF43" i="22"/>
  <c r="AG43" i="22"/>
  <c r="AQ47" i="22"/>
  <c r="BA47" i="22" s="1"/>
  <c r="BB47" i="22"/>
  <c r="AG49" i="22"/>
  <c r="AD49" i="22"/>
  <c r="AE49" i="22"/>
  <c r="AF49" i="22"/>
  <c r="AH49" i="22"/>
  <c r="AK53" i="22"/>
  <c r="AV52" i="22"/>
  <c r="AK54" i="22"/>
  <c r="AU54" i="22" s="1"/>
  <c r="AK58" i="22"/>
  <c r="AV58" i="22"/>
  <c r="AE25" i="22"/>
  <c r="AG33" i="22"/>
  <c r="AH33" i="22"/>
  <c r="AD33" i="22"/>
  <c r="AH38" i="22"/>
  <c r="AD38" i="22"/>
  <c r="AE38" i="22"/>
  <c r="AO39" i="22"/>
  <c r="AF40" i="22"/>
  <c r="AG40" i="22"/>
  <c r="AO42" i="22"/>
  <c r="AY41" i="22" s="1"/>
  <c r="AE46" i="22"/>
  <c r="AQ56" i="22"/>
  <c r="AF57" i="22"/>
  <c r="AD57" i="22"/>
  <c r="AE57" i="22"/>
  <c r="AH57" i="22"/>
  <c r="AG57" i="22"/>
  <c r="J21" i="22"/>
  <c r="J25" i="22"/>
  <c r="AF25" i="22"/>
  <c r="I31" i="22"/>
  <c r="J31" i="22"/>
  <c r="J32" i="22"/>
  <c r="AE33" i="22"/>
  <c r="AF38" i="22"/>
  <c r="AD40" i="22"/>
  <c r="AI47" i="22"/>
  <c r="AM50" i="22"/>
  <c r="AD41" i="22"/>
  <c r="AF48" i="22"/>
  <c r="AD48" i="22"/>
  <c r="AE48" i="22"/>
  <c r="AH50" i="22"/>
  <c r="AD50" i="22"/>
  <c r="AE50" i="22"/>
  <c r="AO60" i="22"/>
  <c r="AH63" i="22"/>
  <c r="AD63" i="22"/>
  <c r="AF63" i="22"/>
  <c r="AG63" i="22"/>
  <c r="AE63" i="22"/>
  <c r="AM68" i="22"/>
  <c r="AD60" i="22"/>
  <c r="AQ62" i="22"/>
  <c r="AE64" i="22"/>
  <c r="AF64" i="22"/>
  <c r="AD64" i="22"/>
  <c r="AH64" i="22"/>
  <c r="AG64" i="22"/>
  <c r="AQ65" i="22"/>
  <c r="AI69" i="22"/>
  <c r="AS69" i="22" s="1"/>
  <c r="AT69" i="22"/>
  <c r="AH41" i="22"/>
  <c r="AH46" i="22"/>
  <c r="AD46" i="22"/>
  <c r="AG46" i="22"/>
  <c r="AE47" i="22"/>
  <c r="AG47" i="22"/>
  <c r="AF56" i="22"/>
  <c r="AD56" i="22"/>
  <c r="AG56" i="22"/>
  <c r="AE56" i="22"/>
  <c r="AI62" i="22"/>
  <c r="AH44" i="22"/>
  <c r="AM44" i="22"/>
  <c r="AW44" i="22" s="1"/>
  <c r="AH45" i="22"/>
  <c r="AF52" i="22"/>
  <c r="AH52" i="22"/>
  <c r="AG53" i="22"/>
  <c r="AH53" i="22"/>
  <c r="AG55" i="22"/>
  <c r="AH59" i="22"/>
  <c r="AD59" i="22"/>
  <c r="AF61" i="22"/>
  <c r="AG61" i="22"/>
  <c r="AI61" i="22"/>
  <c r="AG65" i="22"/>
  <c r="AH67" i="22"/>
  <c r="AD67" i="22"/>
  <c r="AG67" i="22"/>
  <c r="AK67" i="22"/>
  <c r="AD68" i="22"/>
  <c r="AI52" i="22"/>
  <c r="AS52" i="22" s="1"/>
  <c r="AH54" i="22"/>
  <c r="AD54" i="22"/>
  <c r="AH55" i="22"/>
  <c r="AG58" i="22"/>
  <c r="AD58" i="22"/>
  <c r="AK59" i="22"/>
  <c r="AM60" i="22"/>
  <c r="AX59" i="22"/>
  <c r="AK62" i="22"/>
  <c r="AF65" i="22"/>
  <c r="AD65" i="22"/>
  <c r="AF54" i="22"/>
  <c r="AF55" i="22"/>
  <c r="AF58" i="22"/>
  <c r="AO59" i="22"/>
  <c r="AE60" i="22"/>
  <c r="AH60" i="22"/>
  <c r="AQ61" i="22"/>
  <c r="AG62" i="22"/>
  <c r="AF62" i="22"/>
  <c r="AE65" i="22"/>
  <c r="AM66" i="22"/>
  <c r="AE68" i="22"/>
  <c r="AG68" i="22"/>
  <c r="AH68" i="22"/>
  <c r="AE69" i="22"/>
  <c r="AF69" i="22"/>
  <c r="AG69" i="22"/>
  <c r="AH69" i="22"/>
  <c r="AD66" i="22"/>
  <c r="AH66" i="22"/>
  <c r="AQ22" i="20"/>
  <c r="M19" i="20" s="1"/>
  <c r="N19" i="20"/>
  <c r="L16" i="20"/>
  <c r="AO19" i="20"/>
  <c r="K16" i="20" s="1"/>
  <c r="AO20" i="20"/>
  <c r="AH21" i="20"/>
  <c r="AD21" i="20"/>
  <c r="AG21" i="20"/>
  <c r="AF21" i="20"/>
  <c r="AE21" i="20"/>
  <c r="AK25" i="20"/>
  <c r="AO39" i="20"/>
  <c r="AY39" i="20" s="1"/>
  <c r="AG12" i="20"/>
  <c r="AF12" i="20"/>
  <c r="AE12" i="20"/>
  <c r="AH12" i="20"/>
  <c r="AD12" i="20"/>
  <c r="AI27" i="20"/>
  <c r="AS27" i="20" s="1"/>
  <c r="AT27" i="20"/>
  <c r="AH16" i="20"/>
  <c r="AD16" i="20"/>
  <c r="AG16" i="20"/>
  <c r="AF16" i="20"/>
  <c r="AE16" i="20"/>
  <c r="AO17" i="20"/>
  <c r="K14" i="20" s="1"/>
  <c r="AH18" i="20"/>
  <c r="AD18" i="20"/>
  <c r="AG18" i="20"/>
  <c r="AF18" i="20"/>
  <c r="AE18" i="20"/>
  <c r="AG48" i="20"/>
  <c r="AD60" i="20"/>
  <c r="AD45" i="20"/>
  <c r="AF57" i="20"/>
  <c r="AE56" i="20"/>
  <c r="AF37" i="20"/>
  <c r="AF32" i="20"/>
  <c r="AH24" i="20"/>
  <c r="AG10" i="20"/>
  <c r="AH29" i="20"/>
  <c r="AF10" i="20"/>
  <c r="AE10" i="20"/>
  <c r="AE26" i="20"/>
  <c r="AH10" i="20"/>
  <c r="AD10" i="20"/>
  <c r="AG11" i="20"/>
  <c r="AF11" i="20"/>
  <c r="AE11" i="20"/>
  <c r="AH11" i="20"/>
  <c r="AD11" i="20"/>
  <c r="AG13" i="20"/>
  <c r="AF13" i="20"/>
  <c r="AE13" i="20"/>
  <c r="AH13" i="20"/>
  <c r="AD13" i="20"/>
  <c r="AG14" i="20"/>
  <c r="AF14" i="20"/>
  <c r="AE14" i="20"/>
  <c r="AH14" i="20"/>
  <c r="AD14" i="20"/>
  <c r="N20" i="20"/>
  <c r="AQ23" i="20"/>
  <c r="AE15" i="20"/>
  <c r="L12" i="20"/>
  <c r="AF17" i="20"/>
  <c r="AF20" i="20"/>
  <c r="AE22" i="20"/>
  <c r="AG24" i="20"/>
  <c r="AF24" i="20"/>
  <c r="AI24" i="20"/>
  <c r="AG29" i="20"/>
  <c r="AE29" i="20"/>
  <c r="AF29" i="20"/>
  <c r="H27" i="20"/>
  <c r="F31" i="20"/>
  <c r="AI31" i="20"/>
  <c r="AI33" i="20"/>
  <c r="E30" i="20" s="1"/>
  <c r="K37" i="20"/>
  <c r="H37" i="20"/>
  <c r="AH46" i="20"/>
  <c r="AD46" i="20"/>
  <c r="AE46" i="20"/>
  <c r="AF46" i="20"/>
  <c r="AG46" i="20"/>
  <c r="AM50" i="20"/>
  <c r="AF15" i="20"/>
  <c r="AH19" i="20"/>
  <c r="AD19" i="20"/>
  <c r="AG23" i="20"/>
  <c r="AD23" i="20"/>
  <c r="F25" i="20"/>
  <c r="AM25" i="20"/>
  <c r="AW25" i="20" s="1"/>
  <c r="AK27" i="20"/>
  <c r="AM28" i="20"/>
  <c r="AG31" i="20"/>
  <c r="AE31" i="20"/>
  <c r="AF31" i="20"/>
  <c r="AG34" i="20"/>
  <c r="AE34" i="20"/>
  <c r="AH34" i="20"/>
  <c r="AF34" i="20"/>
  <c r="AM35" i="20"/>
  <c r="AH38" i="20"/>
  <c r="AD38" i="20"/>
  <c r="AG38" i="20"/>
  <c r="AE38" i="20"/>
  <c r="AO42" i="20"/>
  <c r="AH44" i="20"/>
  <c r="AH15" i="20"/>
  <c r="AH17" i="20"/>
  <c r="AD17" i="20"/>
  <c r="AH20" i="20"/>
  <c r="AD20" i="20"/>
  <c r="AG22" i="20"/>
  <c r="AF22" i="20"/>
  <c r="H20" i="20"/>
  <c r="AK24" i="20"/>
  <c r="E25" i="20"/>
  <c r="AM30" i="20"/>
  <c r="J27" i="20"/>
  <c r="AK33" i="20"/>
  <c r="G30" i="20" s="1"/>
  <c r="H30" i="20"/>
  <c r="AM38" i="20"/>
  <c r="AE41" i="20"/>
  <c r="AG43" i="20"/>
  <c r="AI53" i="20"/>
  <c r="AE55" i="20"/>
  <c r="AD55" i="20"/>
  <c r="AF55" i="20"/>
  <c r="AH55" i="20"/>
  <c r="AG55" i="20"/>
  <c r="AQ61" i="20"/>
  <c r="AK65" i="20"/>
  <c r="AZ69" i="20"/>
  <c r="AO69" i="20"/>
  <c r="AY69" i="20" s="1"/>
  <c r="AD15" i="20"/>
  <c r="AE17" i="20"/>
  <c r="AF19" i="20"/>
  <c r="AK19" i="20"/>
  <c r="AE20" i="20"/>
  <c r="AD22" i="20"/>
  <c r="AF23" i="20"/>
  <c r="AG25" i="20"/>
  <c r="AD25" i="20"/>
  <c r="AG27" i="20"/>
  <c r="AF27" i="20"/>
  <c r="AI29" i="20"/>
  <c r="E26" i="20" s="1"/>
  <c r="F30" i="20"/>
  <c r="AH31" i="20"/>
  <c r="AI34" i="20"/>
  <c r="E31" i="20" s="1"/>
  <c r="AE39" i="20"/>
  <c r="AF39" i="20"/>
  <c r="AH39" i="20"/>
  <c r="AD39" i="20"/>
  <c r="AQ63" i="20"/>
  <c r="AI66" i="20"/>
  <c r="AH26" i="20"/>
  <c r="AD30" i="20"/>
  <c r="AD32" i="20"/>
  <c r="AG33" i="20"/>
  <c r="AH33" i="20"/>
  <c r="AD35" i="20"/>
  <c r="AF36" i="20"/>
  <c r="AD37" i="20"/>
  <c r="AF40" i="20"/>
  <c r="AD40" i="20"/>
  <c r="AK40" i="20"/>
  <c r="G37" i="20" s="1"/>
  <c r="AQ40" i="20"/>
  <c r="BA40" i="20" s="1"/>
  <c r="AF42" i="20"/>
  <c r="AE44" i="20"/>
  <c r="AG45" i="20"/>
  <c r="AE45" i="20"/>
  <c r="AF45" i="20"/>
  <c r="AV48" i="20"/>
  <c r="AT51" i="20"/>
  <c r="AI52" i="20"/>
  <c r="AS51" i="20" s="1"/>
  <c r="AZ56" i="20"/>
  <c r="AE59" i="20"/>
  <c r="AG59" i="20"/>
  <c r="AH59" i="20"/>
  <c r="AF60" i="20"/>
  <c r="AE60" i="20"/>
  <c r="AG60" i="20"/>
  <c r="AE13" i="21"/>
  <c r="AG13" i="21"/>
  <c r="AD13" i="21"/>
  <c r="AF13" i="21"/>
  <c r="AH36" i="20"/>
  <c r="AM41" i="20"/>
  <c r="AE43" i="20"/>
  <c r="AH43" i="20"/>
  <c r="AE47" i="20"/>
  <c r="AD47" i="20"/>
  <c r="AF47" i="20"/>
  <c r="AM49" i="20"/>
  <c r="AX48" i="20"/>
  <c r="AE51" i="20"/>
  <c r="AG51" i="20"/>
  <c r="AH51" i="20"/>
  <c r="AF52" i="20"/>
  <c r="AE52" i="20"/>
  <c r="AG52" i="20"/>
  <c r="AH58" i="20"/>
  <c r="AD58" i="20"/>
  <c r="AG58" i="20"/>
  <c r="AK58" i="20"/>
  <c r="AH62" i="20"/>
  <c r="AD62" i="20"/>
  <c r="AE62" i="20"/>
  <c r="AF62" i="20"/>
  <c r="AO66" i="20"/>
  <c r="AQ68" i="20"/>
  <c r="AQ10" i="21"/>
  <c r="M7" i="21" s="1"/>
  <c r="N7" i="21"/>
  <c r="AQ13" i="21"/>
  <c r="AI14" i="21"/>
  <c r="H16" i="21"/>
  <c r="AH42" i="20"/>
  <c r="AD42" i="20"/>
  <c r="AF44" i="20"/>
  <c r="AG44" i="20"/>
  <c r="AO47" i="20"/>
  <c r="AH50" i="20"/>
  <c r="AD50" i="20"/>
  <c r="AG50" i="20"/>
  <c r="AH54" i="20"/>
  <c r="AD54" i="20"/>
  <c r="AE54" i="20"/>
  <c r="AF54" i="20"/>
  <c r="AM59" i="20"/>
  <c r="AQ60" i="20"/>
  <c r="AG61" i="20"/>
  <c r="AE61" i="20"/>
  <c r="AF61" i="20"/>
  <c r="AO62" i="20"/>
  <c r="AG64" i="20"/>
  <c r="AF64" i="20"/>
  <c r="AE64" i="20"/>
  <c r="AH64" i="20"/>
  <c r="AE12" i="21"/>
  <c r="AD12" i="21"/>
  <c r="AG12" i="21"/>
  <c r="AE16" i="21"/>
  <c r="AD15" i="21"/>
  <c r="AH12" i="21"/>
  <c r="AQ17" i="21"/>
  <c r="AH19" i="21"/>
  <c r="AG28" i="20"/>
  <c r="AH28" i="20"/>
  <c r="AH30" i="20"/>
  <c r="AH32" i="20"/>
  <c r="AH35" i="20"/>
  <c r="AE36" i="20"/>
  <c r="AH37" i="20"/>
  <c r="L37" i="20"/>
  <c r="AG41" i="20"/>
  <c r="AD41" i="20"/>
  <c r="AE42" i="20"/>
  <c r="AF43" i="20"/>
  <c r="AD44" i="20"/>
  <c r="AH47" i="20"/>
  <c r="AE50" i="20"/>
  <c r="AF51" i="20"/>
  <c r="AH52" i="20"/>
  <c r="AG53" i="20"/>
  <c r="AE53" i="20"/>
  <c r="AF53" i="20"/>
  <c r="AG54" i="20"/>
  <c r="AF58" i="20"/>
  <c r="AD61" i="20"/>
  <c r="AF63" i="20"/>
  <c r="AG63" i="20"/>
  <c r="AD63" i="20"/>
  <c r="AE63" i="20"/>
  <c r="AD64" i="20"/>
  <c r="AH65" i="20"/>
  <c r="AD65" i="20"/>
  <c r="AF65" i="20"/>
  <c r="AG65" i="20"/>
  <c r="AE66" i="20"/>
  <c r="AF66" i="20"/>
  <c r="AH66" i="20"/>
  <c r="AO67" i="20"/>
  <c r="AK68" i="20"/>
  <c r="AU67" i="20" s="1"/>
  <c r="AH69" i="20"/>
  <c r="AD69" i="20"/>
  <c r="AE69" i="20"/>
  <c r="AF69" i="20"/>
  <c r="AI10" i="21"/>
  <c r="F7" i="21"/>
  <c r="AI11" i="21"/>
  <c r="E8" i="21" s="1"/>
  <c r="AF12" i="21"/>
  <c r="AH14" i="21"/>
  <c r="AQ18" i="21"/>
  <c r="AV19" i="21"/>
  <c r="AD48" i="20"/>
  <c r="AD49" i="20"/>
  <c r="AD56" i="20"/>
  <c r="AD57" i="20"/>
  <c r="AF67" i="20"/>
  <c r="AD67" i="20"/>
  <c r="AQ67" i="20"/>
  <c r="AE11" i="21"/>
  <c r="AG11" i="21"/>
  <c r="AE15" i="21"/>
  <c r="AG15" i="21"/>
  <c r="AI16" i="21"/>
  <c r="E13" i="21" s="1"/>
  <c r="L13" i="21"/>
  <c r="AK20" i="21"/>
  <c r="AF21" i="21"/>
  <c r="AE21" i="21"/>
  <c r="AD21" i="21"/>
  <c r="AF22" i="21"/>
  <c r="AD22" i="21"/>
  <c r="AG22" i="21"/>
  <c r="AE22" i="21"/>
  <c r="AH27" i="21"/>
  <c r="AD27" i="21"/>
  <c r="AF27" i="21"/>
  <c r="AG27" i="21"/>
  <c r="AE27" i="21"/>
  <c r="AF17" i="21"/>
  <c r="AD17" i="21"/>
  <c r="AK17" i="21"/>
  <c r="AF18" i="21"/>
  <c r="AE18" i="21"/>
  <c r="AF19" i="21"/>
  <c r="AD19" i="21"/>
  <c r="AK19" i="21"/>
  <c r="AO21" i="21"/>
  <c r="AQ21" i="21"/>
  <c r="N19" i="21"/>
  <c r="AQ22" i="21"/>
  <c r="M19" i="21" s="1"/>
  <c r="AK34" i="21"/>
  <c r="AO35" i="21"/>
  <c r="AH48" i="20"/>
  <c r="AM48" i="20"/>
  <c r="AH49" i="20"/>
  <c r="AH56" i="20"/>
  <c r="AM56" i="20"/>
  <c r="AH57" i="20"/>
  <c r="AG68" i="20"/>
  <c r="AD68" i="20"/>
  <c r="AE66" i="21"/>
  <c r="AG63" i="21"/>
  <c r="AD60" i="21"/>
  <c r="AF47" i="21"/>
  <c r="AE46" i="21"/>
  <c r="AE41" i="21"/>
  <c r="AG43" i="21"/>
  <c r="AD40" i="21"/>
  <c r="AE10" i="21"/>
  <c r="AE26" i="21"/>
  <c r="AD20" i="21"/>
  <c r="AG10" i="21"/>
  <c r="AQ11" i="21"/>
  <c r="AE14" i="21"/>
  <c r="AG14" i="21"/>
  <c r="AQ15" i="21"/>
  <c r="M12" i="21" s="1"/>
  <c r="N12" i="21"/>
  <c r="AG17" i="21"/>
  <c r="AG18" i="21"/>
  <c r="AG19" i="21"/>
  <c r="AG28" i="21"/>
  <c r="AO29" i="21"/>
  <c r="K26" i="21" s="1"/>
  <c r="L27" i="21"/>
  <c r="AO30" i="21"/>
  <c r="K27" i="21" s="1"/>
  <c r="AE31" i="21"/>
  <c r="AO32" i="21"/>
  <c r="K29" i="21" s="1"/>
  <c r="AH16" i="21"/>
  <c r="AM16" i="21"/>
  <c r="AH20" i="21"/>
  <c r="AM20" i="21"/>
  <c r="L22" i="21"/>
  <c r="AG23" i="21"/>
  <c r="H20" i="21"/>
  <c r="AH24" i="21"/>
  <c r="AM24" i="21"/>
  <c r="I21" i="21" s="1"/>
  <c r="AD25" i="21"/>
  <c r="AO25" i="21"/>
  <c r="AH26" i="21"/>
  <c r="AM26" i="21"/>
  <c r="AF28" i="21"/>
  <c r="AF32" i="21"/>
  <c r="AF35" i="21"/>
  <c r="AH23" i="21"/>
  <c r="AM23" i="21"/>
  <c r="AI24" i="21"/>
  <c r="AE25" i="21"/>
  <c r="AI26" i="21"/>
  <c r="AH28" i="21"/>
  <c r="AD28" i="21"/>
  <c r="AH29" i="21"/>
  <c r="AD29" i="21"/>
  <c r="AF29" i="21"/>
  <c r="AH30" i="21"/>
  <c r="AD30" i="21"/>
  <c r="AE30" i="21"/>
  <c r="AG33" i="21"/>
  <c r="AK33" i="21"/>
  <c r="AH36" i="21"/>
  <c r="AD36" i="21"/>
  <c r="AE36" i="21"/>
  <c r="AG36" i="21"/>
  <c r="AF36" i="21"/>
  <c r="AH37" i="21"/>
  <c r="AD37" i="21"/>
  <c r="AG37" i="21"/>
  <c r="AF37" i="21"/>
  <c r="AE37" i="21"/>
  <c r="AM46" i="21"/>
  <c r="AH25" i="21"/>
  <c r="AM25" i="21"/>
  <c r="AE28" i="21"/>
  <c r="AE29" i="21"/>
  <c r="AF30" i="21"/>
  <c r="AH31" i="21"/>
  <c r="AD31" i="21"/>
  <c r="AG31" i="21"/>
  <c r="AF31" i="21"/>
  <c r="AH32" i="21"/>
  <c r="AD32" i="21"/>
  <c r="AE32" i="21"/>
  <c r="AH34" i="21"/>
  <c r="AD34" i="21"/>
  <c r="AG34" i="21"/>
  <c r="AF34" i="21"/>
  <c r="AH35" i="21"/>
  <c r="AD35" i="21"/>
  <c r="AE35" i="21"/>
  <c r="AE38" i="21"/>
  <c r="AG38" i="21"/>
  <c r="AF38" i="21"/>
  <c r="AD38" i="21"/>
  <c r="AH38" i="21"/>
  <c r="AQ41" i="21"/>
  <c r="AG39" i="21"/>
  <c r="AF40" i="21"/>
  <c r="AT47" i="21"/>
  <c r="AI48" i="21"/>
  <c r="AE51" i="21"/>
  <c r="AD51" i="21"/>
  <c r="AG51" i="21"/>
  <c r="AF51" i="21"/>
  <c r="AO52" i="21"/>
  <c r="AQ57" i="21"/>
  <c r="AH33" i="21"/>
  <c r="AD33" i="21"/>
  <c r="AH39" i="21"/>
  <c r="AM39" i="21"/>
  <c r="AH40" i="21"/>
  <c r="AG41" i="21"/>
  <c r="AF41" i="21"/>
  <c r="AI41" i="21"/>
  <c r="AH42" i="21"/>
  <c r="AD42" i="21"/>
  <c r="AF42" i="21"/>
  <c r="AE43" i="21"/>
  <c r="AD43" i="21"/>
  <c r="AF43" i="21"/>
  <c r="AZ44" i="21"/>
  <c r="AX44" i="21"/>
  <c r="AE47" i="21"/>
  <c r="AG47" i="21"/>
  <c r="AH47" i="21"/>
  <c r="AF48" i="21"/>
  <c r="AE48" i="21"/>
  <c r="AG48" i="21"/>
  <c r="AQ51" i="21"/>
  <c r="AK42" i="21"/>
  <c r="AH46" i="21"/>
  <c r="AD46" i="21"/>
  <c r="AG46" i="21"/>
  <c r="AH50" i="21"/>
  <c r="AD50" i="21"/>
  <c r="AE50" i="21"/>
  <c r="AG50" i="21"/>
  <c r="AF50" i="21"/>
  <c r="AI52" i="21"/>
  <c r="AI53" i="21"/>
  <c r="AH54" i="21"/>
  <c r="AD54" i="21"/>
  <c r="AG54" i="21"/>
  <c r="AF54" i="21"/>
  <c r="AE54" i="21"/>
  <c r="AK59" i="21"/>
  <c r="AQ61" i="21"/>
  <c r="BA61" i="21" s="1"/>
  <c r="AK40" i="21"/>
  <c r="AU39" i="21" s="1"/>
  <c r="AO42" i="21"/>
  <c r="AQ48" i="21"/>
  <c r="AO49" i="21"/>
  <c r="AE55" i="21"/>
  <c r="AG55" i="21"/>
  <c r="AF55" i="21"/>
  <c r="AD55" i="21"/>
  <c r="AH55" i="21"/>
  <c r="AD44" i="21"/>
  <c r="AD45" i="21"/>
  <c r="AF49" i="21"/>
  <c r="AG56" i="21"/>
  <c r="AE60" i="21"/>
  <c r="AG60" i="21"/>
  <c r="AF60" i="21"/>
  <c r="AH60" i="21"/>
  <c r="AG62" i="21"/>
  <c r="AE62" i="21"/>
  <c r="AD62" i="21"/>
  <c r="AF62" i="21"/>
  <c r="AK65" i="21"/>
  <c r="AH68" i="21"/>
  <c r="AD68" i="21"/>
  <c r="AE68" i="21"/>
  <c r="AG68" i="21"/>
  <c r="AF68" i="21"/>
  <c r="AH49" i="21"/>
  <c r="AH56" i="21"/>
  <c r="AF57" i="21"/>
  <c r="AD57" i="21"/>
  <c r="AK57" i="21"/>
  <c r="AM59" i="21"/>
  <c r="AH63" i="21"/>
  <c r="AD63" i="21"/>
  <c r="AE63" i="21"/>
  <c r="AF63" i="21"/>
  <c r="AI56" i="21"/>
  <c r="AM58" i="21"/>
  <c r="AE64" i="21"/>
  <c r="AD64" i="21"/>
  <c r="AH64" i="21"/>
  <c r="AF64" i="21"/>
  <c r="AH69" i="21"/>
  <c r="AH44" i="21"/>
  <c r="AM44" i="21"/>
  <c r="AH45" i="21"/>
  <c r="AE49" i="21"/>
  <c r="AF52" i="21"/>
  <c r="AH52" i="21"/>
  <c r="AG53" i="21"/>
  <c r="AH53" i="21"/>
  <c r="AE56" i="21"/>
  <c r="AG57" i="21"/>
  <c r="AH59" i="21"/>
  <c r="AD59" i="21"/>
  <c r="AG59" i="21"/>
  <c r="AF61" i="21"/>
  <c r="AE61" i="21"/>
  <c r="AD61" i="21"/>
  <c r="AG61" i="21"/>
  <c r="AG64" i="21"/>
  <c r="AH67" i="21"/>
  <c r="AD67" i="21"/>
  <c r="AG67" i="21"/>
  <c r="AF67" i="21"/>
  <c r="AE67" i="21"/>
  <c r="AD65" i="21"/>
  <c r="AD66" i="21"/>
  <c r="AX65" i="21"/>
  <c r="AE69" i="21"/>
  <c r="AF69" i="21"/>
  <c r="AD69" i="21"/>
  <c r="AG58" i="21"/>
  <c r="AH58" i="21"/>
  <c r="AH65" i="21"/>
  <c r="AM65" i="21"/>
  <c r="AH66" i="21"/>
  <c r="AG69" i="21"/>
  <c r="AO10" i="19"/>
  <c r="AQ11" i="19"/>
  <c r="AH17" i="19"/>
  <c r="AD17" i="19"/>
  <c r="AE17" i="19"/>
  <c r="AF17" i="19"/>
  <c r="AG17" i="19"/>
  <c r="AH20" i="19"/>
  <c r="AD20" i="19"/>
  <c r="AE20" i="19"/>
  <c r="AF20" i="19"/>
  <c r="AG20" i="19"/>
  <c r="AM21" i="19"/>
  <c r="AH27" i="19"/>
  <c r="AD27" i="19"/>
  <c r="AE27" i="19"/>
  <c r="AF27" i="19"/>
  <c r="AG27" i="19"/>
  <c r="H7" i="19"/>
  <c r="J12" i="19"/>
  <c r="AM15" i="19"/>
  <c r="I12" i="19" s="1"/>
  <c r="AM16" i="19"/>
  <c r="I13" i="19" s="1"/>
  <c r="J13" i="19"/>
  <c r="AK19" i="19"/>
  <c r="H20" i="19"/>
  <c r="AK23" i="19"/>
  <c r="G20" i="19" s="1"/>
  <c r="AK18" i="19"/>
  <c r="AH22" i="19"/>
  <c r="AD22" i="19"/>
  <c r="AE22" i="19"/>
  <c r="AF22" i="19"/>
  <c r="AG22" i="19"/>
  <c r="AK28" i="19"/>
  <c r="AD10" i="19"/>
  <c r="AE12" i="19"/>
  <c r="AF12" i="19"/>
  <c r="AQ15" i="19"/>
  <c r="M12" i="19" s="1"/>
  <c r="AH25" i="19"/>
  <c r="AD25" i="19"/>
  <c r="AG25" i="19"/>
  <c r="AK25" i="19"/>
  <c r="AH26" i="19"/>
  <c r="AD26" i="19"/>
  <c r="AF26" i="19"/>
  <c r="AG26" i="19"/>
  <c r="AH30" i="19"/>
  <c r="AD30" i="19"/>
  <c r="AG30" i="19"/>
  <c r="AK30" i="19"/>
  <c r="G27" i="19" s="1"/>
  <c r="AH31" i="19"/>
  <c r="AD31" i="19"/>
  <c r="AE31" i="19"/>
  <c r="AG31" i="19"/>
  <c r="AF31" i="19"/>
  <c r="AK33" i="19"/>
  <c r="AO42" i="19"/>
  <c r="AK45" i="19"/>
  <c r="AK10" i="19"/>
  <c r="AE11" i="19"/>
  <c r="AF11" i="19"/>
  <c r="AI12" i="19"/>
  <c r="E9" i="19" s="1"/>
  <c r="F9" i="19"/>
  <c r="AG13" i="19"/>
  <c r="AD13" i="19"/>
  <c r="AE13" i="19"/>
  <c r="AM18" i="19"/>
  <c r="J15" i="19"/>
  <c r="AM23" i="19"/>
  <c r="I20" i="19" s="1"/>
  <c r="J20" i="19"/>
  <c r="AH24" i="19"/>
  <c r="AD24" i="19"/>
  <c r="AE24" i="19"/>
  <c r="AF24" i="19"/>
  <c r="AE26" i="19"/>
  <c r="AM28" i="19"/>
  <c r="AH29" i="19"/>
  <c r="AD29" i="19"/>
  <c r="AE29" i="19"/>
  <c r="AF29" i="19"/>
  <c r="AH36" i="19"/>
  <c r="AD36" i="19"/>
  <c r="AE36" i="19"/>
  <c r="AF36" i="19"/>
  <c r="AG36" i="19"/>
  <c r="AF37" i="19"/>
  <c r="AD40" i="19"/>
  <c r="AD11" i="19"/>
  <c r="AF13" i="19"/>
  <c r="AH16" i="19"/>
  <c r="AD16" i="19"/>
  <c r="AG16" i="19"/>
  <c r="AH21" i="19"/>
  <c r="AD21" i="19"/>
  <c r="AG21" i="19"/>
  <c r="AG24" i="19"/>
  <c r="AM25" i="19"/>
  <c r="J22" i="19"/>
  <c r="AG29" i="19"/>
  <c r="AM30" i="19"/>
  <c r="I27" i="19" s="1"/>
  <c r="J27" i="19"/>
  <c r="AE66" i="19"/>
  <c r="AH54" i="19"/>
  <c r="AF52" i="19"/>
  <c r="AG43" i="19"/>
  <c r="AD65" i="19"/>
  <c r="AF62" i="19"/>
  <c r="AE51" i="19"/>
  <c r="AF10" i="19"/>
  <c r="AH10" i="19"/>
  <c r="AG11" i="19"/>
  <c r="AQ12" i="19"/>
  <c r="N9" i="19"/>
  <c r="AH13" i="19"/>
  <c r="AK14" i="19"/>
  <c r="H11" i="19"/>
  <c r="AG15" i="19"/>
  <c r="AD15" i="19"/>
  <c r="AE15" i="19"/>
  <c r="AE16" i="19"/>
  <c r="AH18" i="19"/>
  <c r="AD18" i="19"/>
  <c r="AG18" i="19"/>
  <c r="AH19" i="19"/>
  <c r="AD19" i="19"/>
  <c r="AF19" i="19"/>
  <c r="AG19" i="19"/>
  <c r="AE21" i="19"/>
  <c r="AH23" i="19"/>
  <c r="AD23" i="19"/>
  <c r="AG23" i="19"/>
  <c r="AH28" i="19"/>
  <c r="AD28" i="19"/>
  <c r="AG28" i="19"/>
  <c r="AH32" i="19"/>
  <c r="AD32" i="19"/>
  <c r="AG32" i="19"/>
  <c r="AF32" i="19"/>
  <c r="AE32" i="19"/>
  <c r="AH34" i="19"/>
  <c r="AD34" i="19"/>
  <c r="AE34" i="19"/>
  <c r="AF34" i="19"/>
  <c r="AG34" i="19"/>
  <c r="AH41" i="19"/>
  <c r="AD41" i="19"/>
  <c r="AE41" i="19"/>
  <c r="AF41" i="19"/>
  <c r="AG41" i="19"/>
  <c r="AH14" i="19"/>
  <c r="AM33" i="19"/>
  <c r="AK43" i="19"/>
  <c r="AF47" i="19"/>
  <c r="AE47" i="19"/>
  <c r="AD47" i="19"/>
  <c r="AG47" i="19"/>
  <c r="AI52" i="19"/>
  <c r="AS52" i="19" s="1"/>
  <c r="AH35" i="19"/>
  <c r="AD35" i="19"/>
  <c r="AG35" i="19"/>
  <c r="AE38" i="19"/>
  <c r="AG38" i="19"/>
  <c r="AH38" i="19"/>
  <c r="AF39" i="19"/>
  <c r="AE39" i="19"/>
  <c r="AG39" i="19"/>
  <c r="AK44" i="19"/>
  <c r="AV43" i="19"/>
  <c r="AE46" i="19"/>
  <c r="AG46" i="19"/>
  <c r="AF46" i="19"/>
  <c r="AH46" i="19"/>
  <c r="AQ47" i="19"/>
  <c r="AM48" i="19"/>
  <c r="AE35" i="19"/>
  <c r="AH37" i="19"/>
  <c r="AD37" i="19"/>
  <c r="AG37" i="19"/>
  <c r="AD38" i="19"/>
  <c r="AD39" i="19"/>
  <c r="AD46" i="19"/>
  <c r="AH49" i="19"/>
  <c r="AD49" i="19"/>
  <c r="AE49" i="19"/>
  <c r="AG49" i="19"/>
  <c r="AF49" i="19"/>
  <c r="AM56" i="19"/>
  <c r="AW55" i="19" s="1"/>
  <c r="AG33" i="19"/>
  <c r="AH33" i="19"/>
  <c r="AD33" i="19"/>
  <c r="AF35" i="19"/>
  <c r="AE37" i="19"/>
  <c r="AF38" i="19"/>
  <c r="AH39" i="19"/>
  <c r="AG40" i="19"/>
  <c r="AE40" i="19"/>
  <c r="AF40" i="19"/>
  <c r="AE42" i="19"/>
  <c r="AD42" i="19"/>
  <c r="AH42" i="19"/>
  <c r="AF42" i="19"/>
  <c r="AH45" i="19"/>
  <c r="AD45" i="19"/>
  <c r="AG45" i="19"/>
  <c r="AF45" i="19"/>
  <c r="AE50" i="19"/>
  <c r="AD50" i="19"/>
  <c r="AH50" i="19"/>
  <c r="AG50" i="19"/>
  <c r="AF50" i="19"/>
  <c r="AD55" i="19"/>
  <c r="AD43" i="19"/>
  <c r="AD44" i="19"/>
  <c r="AD51" i="19"/>
  <c r="AE53" i="19"/>
  <c r="AG53" i="19"/>
  <c r="AT53" i="19"/>
  <c r="AF54" i="19"/>
  <c r="AE54" i="19"/>
  <c r="AI54" i="19"/>
  <c r="AO56" i="19"/>
  <c r="AY56" i="19" s="1"/>
  <c r="AK57" i="19"/>
  <c r="AK59" i="19"/>
  <c r="AE60" i="19"/>
  <c r="AF60" i="19"/>
  <c r="AG60" i="19"/>
  <c r="AD60" i="19"/>
  <c r="AF61" i="19"/>
  <c r="AD61" i="19"/>
  <c r="AE61" i="19"/>
  <c r="AH61" i="19"/>
  <c r="AQ62" i="19"/>
  <c r="AH63" i="19"/>
  <c r="AD63" i="19"/>
  <c r="AE63" i="19"/>
  <c r="AG63" i="19"/>
  <c r="AE65" i="19"/>
  <c r="AF65" i="19"/>
  <c r="AG65" i="19"/>
  <c r="AH65" i="19"/>
  <c r="AG48" i="19"/>
  <c r="AH48" i="19"/>
  <c r="AK52" i="19"/>
  <c r="AQ60" i="19"/>
  <c r="AO61" i="19"/>
  <c r="AM64" i="19"/>
  <c r="AX63" i="19"/>
  <c r="AD48" i="19"/>
  <c r="AK58" i="19"/>
  <c r="AI66" i="19"/>
  <c r="AH69" i="19"/>
  <c r="AH43" i="19"/>
  <c r="AM43" i="19"/>
  <c r="AH44" i="19"/>
  <c r="AE48" i="19"/>
  <c r="AH51" i="19"/>
  <c r="AM51" i="19"/>
  <c r="AH52" i="19"/>
  <c r="AG52" i="19"/>
  <c r="AQ53" i="19"/>
  <c r="AO54" i="19"/>
  <c r="AG55" i="19"/>
  <c r="AH55" i="19"/>
  <c r="AE55" i="19"/>
  <c r="AH56" i="19"/>
  <c r="AD56" i="19"/>
  <c r="AE56" i="19"/>
  <c r="AM63" i="19"/>
  <c r="AH59" i="19"/>
  <c r="AD59" i="19"/>
  <c r="AF59" i="19"/>
  <c r="AG59" i="19"/>
  <c r="AG62" i="19"/>
  <c r="AD62" i="19"/>
  <c r="AE62" i="19"/>
  <c r="AE64" i="19"/>
  <c r="AH64" i="19"/>
  <c r="AD64" i="19"/>
  <c r="AH68" i="19"/>
  <c r="AD68" i="19"/>
  <c r="AE68" i="19"/>
  <c r="AG68" i="19"/>
  <c r="AF68" i="19"/>
  <c r="AF57" i="19"/>
  <c r="AH57" i="19"/>
  <c r="AG58" i="19"/>
  <c r="AH58" i="19"/>
  <c r="AG67" i="19"/>
  <c r="AH67" i="19"/>
  <c r="AD67" i="19"/>
  <c r="AE69" i="19"/>
  <c r="AF69" i="19"/>
  <c r="AE67" i="19"/>
  <c r="AD69" i="19"/>
  <c r="AF66" i="19"/>
  <c r="AG66" i="19"/>
  <c r="AQ66" i="19"/>
  <c r="AF67" i="19"/>
  <c r="AG69" i="19"/>
  <c r="AE66" i="18"/>
  <c r="AE56" i="18"/>
  <c r="AG28" i="18"/>
  <c r="AH49" i="18"/>
  <c r="AE26" i="18"/>
  <c r="AE41" i="18"/>
  <c r="AD35" i="18"/>
  <c r="AH29" i="18"/>
  <c r="AE10" i="18"/>
  <c r="AH19" i="18"/>
  <c r="AG10" i="18"/>
  <c r="AE21" i="18"/>
  <c r="AG18" i="18"/>
  <c r="AD20" i="18"/>
  <c r="AE16" i="18"/>
  <c r="AH10" i="18"/>
  <c r="AE13" i="18"/>
  <c r="AG13" i="18"/>
  <c r="AF13" i="18"/>
  <c r="AD13" i="18"/>
  <c r="AH13" i="18"/>
  <c r="AQ21" i="18"/>
  <c r="AQ23" i="18"/>
  <c r="M20" i="18" s="1"/>
  <c r="AE11" i="18"/>
  <c r="AG11" i="18"/>
  <c r="AD11" i="18"/>
  <c r="AH11" i="18"/>
  <c r="AE14" i="18"/>
  <c r="AG14" i="18"/>
  <c r="AF14" i="18"/>
  <c r="AD14" i="18"/>
  <c r="AH14" i="18"/>
  <c r="AD15" i="18"/>
  <c r="N19" i="18"/>
  <c r="AQ22" i="18"/>
  <c r="AQ25" i="18"/>
  <c r="AM10" i="18"/>
  <c r="I7" i="18" s="1"/>
  <c r="AF11" i="18"/>
  <c r="E7" i="18"/>
  <c r="AF12" i="18"/>
  <c r="AK12" i="18"/>
  <c r="AF17" i="18"/>
  <c r="AD17" i="18"/>
  <c r="AK17" i="18"/>
  <c r="AQ17" i="18"/>
  <c r="AF18" i="18"/>
  <c r="AE18" i="18"/>
  <c r="AI18" i="18"/>
  <c r="AQ18" i="18"/>
  <c r="AF19" i="18"/>
  <c r="AD19" i="18"/>
  <c r="AK19" i="18"/>
  <c r="J21" i="18"/>
  <c r="AZ21" i="18"/>
  <c r="AO22" i="18"/>
  <c r="K19" i="18" s="1"/>
  <c r="AI26" i="18"/>
  <c r="AZ26" i="18"/>
  <c r="AY34" i="18"/>
  <c r="AH44" i="18"/>
  <c r="AG12" i="18"/>
  <c r="J12" i="18"/>
  <c r="H16" i="18"/>
  <c r="AK20" i="18"/>
  <c r="AF21" i="18"/>
  <c r="AD21" i="18"/>
  <c r="AF22" i="18"/>
  <c r="AE22" i="18"/>
  <c r="AI22" i="18"/>
  <c r="E19" i="18" s="1"/>
  <c r="AF23" i="18"/>
  <c r="AG23" i="18"/>
  <c r="AI23" i="18"/>
  <c r="AI24" i="18"/>
  <c r="AK25" i="18"/>
  <c r="AQ32" i="18"/>
  <c r="AM39" i="18"/>
  <c r="AH12" i="18"/>
  <c r="AQ15" i="18"/>
  <c r="M12" i="18" s="1"/>
  <c r="N12" i="18"/>
  <c r="AO16" i="18"/>
  <c r="K13" i="18" s="1"/>
  <c r="AK23" i="18"/>
  <c r="G20" i="18" s="1"/>
  <c r="AK24" i="18"/>
  <c r="AF25" i="18"/>
  <c r="AG25" i="18"/>
  <c r="AD25" i="18"/>
  <c r="AO26" i="18"/>
  <c r="K23" i="18" s="1"/>
  <c r="L26" i="18"/>
  <c r="AO29" i="18"/>
  <c r="K26" i="18" s="1"/>
  <c r="AQ43" i="18"/>
  <c r="H9" i="18"/>
  <c r="AD12" i="18"/>
  <c r="AE15" i="18"/>
  <c r="AG15" i="18"/>
  <c r="AZ19" i="18"/>
  <c r="H21" i="18"/>
  <c r="L23" i="18"/>
  <c r="F23" i="18"/>
  <c r="AV23" i="18"/>
  <c r="AQ30" i="18"/>
  <c r="M27" i="18" s="1"/>
  <c r="N27" i="18"/>
  <c r="AG33" i="18"/>
  <c r="AH34" i="18"/>
  <c r="AQ36" i="18"/>
  <c r="N33" i="18"/>
  <c r="AQ37" i="18"/>
  <c r="M34" i="18" s="1"/>
  <c r="AH40" i="18"/>
  <c r="AD40" i="18"/>
  <c r="AE40" i="18"/>
  <c r="AG40" i="18"/>
  <c r="AF40" i="18"/>
  <c r="AH16" i="18"/>
  <c r="AM16" i="18"/>
  <c r="AH20" i="18"/>
  <c r="AM20" i="18"/>
  <c r="AH24" i="18"/>
  <c r="AM24" i="18"/>
  <c r="AH26" i="18"/>
  <c r="AM26" i="18"/>
  <c r="AH28" i="18"/>
  <c r="AM28" i="18"/>
  <c r="AE31" i="18"/>
  <c r="AF31" i="18"/>
  <c r="AD32" i="18"/>
  <c r="AZ34" i="18"/>
  <c r="AE35" i="18"/>
  <c r="AF35" i="18"/>
  <c r="AD36" i="18"/>
  <c r="AG37" i="18"/>
  <c r="AF38" i="18"/>
  <c r="AG38" i="18"/>
  <c r="AI38" i="18"/>
  <c r="AQ38" i="18"/>
  <c r="AH42" i="18"/>
  <c r="AD42" i="18"/>
  <c r="AF42" i="18"/>
  <c r="AG42" i="18"/>
  <c r="AD43" i="18"/>
  <c r="AG45" i="18"/>
  <c r="AD45" i="18"/>
  <c r="AF45" i="18"/>
  <c r="AE45" i="18"/>
  <c r="AI49" i="18"/>
  <c r="AM54" i="18"/>
  <c r="AF27" i="18"/>
  <c r="AH27" i="18"/>
  <c r="AI28" i="18"/>
  <c r="AE30" i="18"/>
  <c r="AF30" i="18"/>
  <c r="AI31" i="18"/>
  <c r="L32" i="18"/>
  <c r="AG32" i="18"/>
  <c r="AQ33" i="18"/>
  <c r="AE34" i="18"/>
  <c r="AF34" i="18"/>
  <c r="AG36" i="18"/>
  <c r="AK42" i="18"/>
  <c r="AH46" i="18"/>
  <c r="AD46" i="18"/>
  <c r="AF46" i="18"/>
  <c r="AE46" i="18"/>
  <c r="AH50" i="18"/>
  <c r="AD50" i="18"/>
  <c r="AF50" i="18"/>
  <c r="AG50" i="18"/>
  <c r="AE50" i="18"/>
  <c r="AD27" i="18"/>
  <c r="AE29" i="18"/>
  <c r="AF29" i="18"/>
  <c r="AD30" i="18"/>
  <c r="AE33" i="18"/>
  <c r="AF33" i="18"/>
  <c r="AD34" i="18"/>
  <c r="AE37" i="18"/>
  <c r="AF37" i="18"/>
  <c r="AG39" i="18"/>
  <c r="AH39" i="18"/>
  <c r="AD39" i="18"/>
  <c r="AO46" i="18"/>
  <c r="AE47" i="18"/>
  <c r="AH47" i="18"/>
  <c r="AF47" i="18"/>
  <c r="AD47" i="18"/>
  <c r="AE51" i="18"/>
  <c r="AF51" i="18"/>
  <c r="AD51" i="18"/>
  <c r="AH51" i="18"/>
  <c r="AG51" i="18"/>
  <c r="AI29" i="18"/>
  <c r="E26" i="18" s="1"/>
  <c r="AQ31" i="18"/>
  <c r="M28" i="18" s="1"/>
  <c r="AE32" i="18"/>
  <c r="AF32" i="18"/>
  <c r="AI33" i="18"/>
  <c r="AQ35" i="18"/>
  <c r="AE36" i="18"/>
  <c r="AF36" i="18"/>
  <c r="AI37" i="18"/>
  <c r="AK39" i="18"/>
  <c r="AU38" i="18" s="1"/>
  <c r="AE43" i="18"/>
  <c r="AF43" i="18"/>
  <c r="AG43" i="18"/>
  <c r="AF44" i="18"/>
  <c r="AD44" i="18"/>
  <c r="AG44" i="18"/>
  <c r="AE44" i="18"/>
  <c r="AO47" i="18"/>
  <c r="AK48" i="18"/>
  <c r="AF52" i="18"/>
  <c r="AD52" i="18"/>
  <c r="AE52" i="18"/>
  <c r="AH52" i="18"/>
  <c r="AG52" i="18"/>
  <c r="AD55" i="18"/>
  <c r="AH41" i="18"/>
  <c r="AF48" i="18"/>
  <c r="AG48" i="18"/>
  <c r="AI48" i="18"/>
  <c r="AH54" i="18"/>
  <c r="AD54" i="18"/>
  <c r="AQ58" i="18"/>
  <c r="AI64" i="18"/>
  <c r="AK49" i="18"/>
  <c r="AG53" i="18"/>
  <c r="AD53" i="18"/>
  <c r="AK54" i="18"/>
  <c r="AU53" i="18" s="1"/>
  <c r="AM55" i="18"/>
  <c r="AX55" i="18"/>
  <c r="AE60" i="18"/>
  <c r="AH60" i="18"/>
  <c r="AF60" i="18"/>
  <c r="AG60" i="18"/>
  <c r="AG62" i="18"/>
  <c r="AF62" i="18"/>
  <c r="AE62" i="18"/>
  <c r="AH62" i="18"/>
  <c r="AO64" i="18"/>
  <c r="AY64" i="18" s="1"/>
  <c r="AO55" i="18"/>
  <c r="AO57" i="18"/>
  <c r="AH59" i="18"/>
  <c r="AD59" i="18"/>
  <c r="AE59" i="18"/>
  <c r="AF59" i="18"/>
  <c r="AD60" i="18"/>
  <c r="AF61" i="18"/>
  <c r="AG61" i="18"/>
  <c r="AD61" i="18"/>
  <c r="AE61" i="18"/>
  <c r="AD62" i="18"/>
  <c r="AH63" i="18"/>
  <c r="AD63" i="18"/>
  <c r="AF63" i="18"/>
  <c r="AG63" i="18"/>
  <c r="AI69" i="18"/>
  <c r="AS69" i="18" s="1"/>
  <c r="AT69" i="18"/>
  <c r="AQ48" i="18"/>
  <c r="AG49" i="18"/>
  <c r="AF49" i="18"/>
  <c r="AF53" i="18"/>
  <c r="AO54" i="18"/>
  <c r="AE55" i="18"/>
  <c r="AH55" i="18"/>
  <c r="AI56" i="18"/>
  <c r="AG59" i="18"/>
  <c r="AH61" i="18"/>
  <c r="AE63" i="18"/>
  <c r="AF67" i="18"/>
  <c r="AH56" i="18"/>
  <c r="AM56" i="18"/>
  <c r="AF57" i="18"/>
  <c r="AD57" i="18"/>
  <c r="AE64" i="18"/>
  <c r="AF64" i="18"/>
  <c r="AF65" i="18"/>
  <c r="AD65" i="18"/>
  <c r="AK65" i="18"/>
  <c r="AM66" i="18"/>
  <c r="AE68" i="18"/>
  <c r="AG68" i="18"/>
  <c r="AH68" i="18"/>
  <c r="AH67" i="18"/>
  <c r="AD67" i="18"/>
  <c r="AG67" i="18"/>
  <c r="AD68" i="18"/>
  <c r="AG56" i="18"/>
  <c r="AH57" i="18"/>
  <c r="AG58" i="18"/>
  <c r="AD58" i="18"/>
  <c r="AH64" i="18"/>
  <c r="AH65" i="18"/>
  <c r="AZ65" i="18"/>
  <c r="AE67" i="18"/>
  <c r="AF68" i="18"/>
  <c r="AE69" i="18"/>
  <c r="AF69" i="18"/>
  <c r="AG69" i="18"/>
  <c r="AH69" i="18"/>
  <c r="AD66" i="18"/>
  <c r="AH66" i="18"/>
  <c r="AQ10" i="17"/>
  <c r="M7" i="17" s="1"/>
  <c r="N7" i="17"/>
  <c r="AQ12" i="17"/>
  <c r="M9" i="17" s="1"/>
  <c r="AQ14" i="17"/>
  <c r="AQ15" i="17"/>
  <c r="M12" i="17" s="1"/>
  <c r="N12" i="17"/>
  <c r="AQ11" i="17"/>
  <c r="M8" i="17" s="1"/>
  <c r="AQ13" i="17"/>
  <c r="AM22" i="17"/>
  <c r="I19" i="17" s="1"/>
  <c r="J19" i="17"/>
  <c r="AG10" i="17"/>
  <c r="AG11" i="17"/>
  <c r="AG12" i="17"/>
  <c r="AG13" i="17"/>
  <c r="AG14" i="17"/>
  <c r="AG15" i="17"/>
  <c r="AI16" i="17"/>
  <c r="E13" i="17" s="1"/>
  <c r="AQ16" i="17"/>
  <c r="M13" i="17" s="1"/>
  <c r="AF17" i="17"/>
  <c r="F15" i="17"/>
  <c r="AI18" i="17"/>
  <c r="AH19" i="17"/>
  <c r="AD20" i="17"/>
  <c r="AE21" i="17"/>
  <c r="AH21" i="17"/>
  <c r="AG21" i="17"/>
  <c r="AD21" i="17"/>
  <c r="AE25" i="17"/>
  <c r="AH25" i="17"/>
  <c r="AG25" i="17"/>
  <c r="AF25" i="17"/>
  <c r="AD25" i="17"/>
  <c r="AI17" i="17"/>
  <c r="AM19" i="17"/>
  <c r="AM21" i="17"/>
  <c r="I18" i="17" s="1"/>
  <c r="AE24" i="17"/>
  <c r="AH24" i="17"/>
  <c r="AG24" i="17"/>
  <c r="AD24" i="17"/>
  <c r="AZ30" i="17"/>
  <c r="L36" i="17"/>
  <c r="AZ31" i="17"/>
  <c r="AD50" i="17"/>
  <c r="AH54" i="17"/>
  <c r="AF67" i="17"/>
  <c r="AD65" i="17"/>
  <c r="AF47" i="17"/>
  <c r="AG53" i="17"/>
  <c r="AE10" i="17"/>
  <c r="AH29" i="17"/>
  <c r="AG28" i="17"/>
  <c r="AG33" i="17"/>
  <c r="AD30" i="17"/>
  <c r="AF10" i="17"/>
  <c r="AE11" i="17"/>
  <c r="AF11" i="17"/>
  <c r="AE12" i="17"/>
  <c r="AF12" i="17"/>
  <c r="AE13" i="17"/>
  <c r="AF13" i="17"/>
  <c r="AE14" i="17"/>
  <c r="AF14" i="17"/>
  <c r="AE15" i="17"/>
  <c r="AF15" i="17"/>
  <c r="AE16" i="17"/>
  <c r="N15" i="17"/>
  <c r="AQ18" i="17"/>
  <c r="AI19" i="17"/>
  <c r="E16" i="17" s="1"/>
  <c r="AQ20" i="17"/>
  <c r="M17" i="17" s="1"/>
  <c r="AE23" i="17"/>
  <c r="AH23" i="17"/>
  <c r="AG23" i="17"/>
  <c r="AD23" i="17"/>
  <c r="AF24" i="17"/>
  <c r="AD10" i="17"/>
  <c r="AD11" i="17"/>
  <c r="AD12" i="17"/>
  <c r="AD13" i="17"/>
  <c r="AD14" i="17"/>
  <c r="AD15" i="17"/>
  <c r="AQ17" i="17"/>
  <c r="J15" i="17"/>
  <c r="AM18" i="17"/>
  <c r="AM20" i="17"/>
  <c r="AE22" i="17"/>
  <c r="AH22" i="17"/>
  <c r="AG22" i="17"/>
  <c r="AD22" i="17"/>
  <c r="AM23" i="17"/>
  <c r="I20" i="17" s="1"/>
  <c r="J20" i="17"/>
  <c r="AO26" i="17"/>
  <c r="AZ29" i="17"/>
  <c r="AG16" i="17"/>
  <c r="AG17" i="17"/>
  <c r="AG18" i="17"/>
  <c r="AG19" i="17"/>
  <c r="AG20" i="17"/>
  <c r="AI27" i="17"/>
  <c r="AI28" i="17"/>
  <c r="AI29" i="17"/>
  <c r="E26" i="17" s="1"/>
  <c r="F26" i="17"/>
  <c r="AI31" i="17"/>
  <c r="AI32" i="17"/>
  <c r="AK34" i="17"/>
  <c r="AQ45" i="17"/>
  <c r="AE26" i="17"/>
  <c r="AH26" i="17"/>
  <c r="AO27" i="17"/>
  <c r="AO29" i="17"/>
  <c r="K26" i="17" s="1"/>
  <c r="AO30" i="17"/>
  <c r="K27" i="17" s="1"/>
  <c r="AO31" i="17"/>
  <c r="AO32" i="17"/>
  <c r="AK35" i="17"/>
  <c r="AE36" i="17"/>
  <c r="AH36" i="17"/>
  <c r="AG36" i="17"/>
  <c r="AF36" i="17"/>
  <c r="AD36" i="17"/>
  <c r="AE37" i="17"/>
  <c r="AH37" i="17"/>
  <c r="AG37" i="17"/>
  <c r="AF37" i="17"/>
  <c r="AD37" i="17"/>
  <c r="AQ41" i="17"/>
  <c r="AD26" i="17"/>
  <c r="AQ27" i="17"/>
  <c r="AQ28" i="17"/>
  <c r="AQ30" i="17"/>
  <c r="M27" i="17" s="1"/>
  <c r="N27" i="17"/>
  <c r="AQ31" i="17"/>
  <c r="AQ32" i="17"/>
  <c r="AQ43" i="17"/>
  <c r="AF26" i="17"/>
  <c r="AE27" i="17"/>
  <c r="AF27" i="17"/>
  <c r="AE28" i="17"/>
  <c r="AF28" i="17"/>
  <c r="AE29" i="17"/>
  <c r="AF29" i="17"/>
  <c r="AE30" i="17"/>
  <c r="AF30" i="17"/>
  <c r="AE31" i="17"/>
  <c r="AF31" i="17"/>
  <c r="AE32" i="17"/>
  <c r="AF32" i="17"/>
  <c r="AE33" i="17"/>
  <c r="AH33" i="17"/>
  <c r="AD33" i="17"/>
  <c r="AF33" i="17"/>
  <c r="L37" i="17"/>
  <c r="AO40" i="17"/>
  <c r="AF34" i="17"/>
  <c r="AF35" i="17"/>
  <c r="AH38" i="17"/>
  <c r="AM38" i="17"/>
  <c r="AH39" i="17"/>
  <c r="AF42" i="17"/>
  <c r="AH42" i="17"/>
  <c r="AD42" i="17"/>
  <c r="AK42" i="17"/>
  <c r="AH44" i="17"/>
  <c r="AD44" i="17"/>
  <c r="AF44" i="17"/>
  <c r="AK44" i="17"/>
  <c r="AI46" i="17"/>
  <c r="AG34" i="17"/>
  <c r="AG35" i="17"/>
  <c r="AI38" i="17"/>
  <c r="AI39" i="17"/>
  <c r="AH40" i="17"/>
  <c r="AD40" i="17"/>
  <c r="AE41" i="17"/>
  <c r="AG41" i="17"/>
  <c r="AG43" i="17"/>
  <c r="AE43" i="17"/>
  <c r="AE49" i="17"/>
  <c r="AD49" i="17"/>
  <c r="AG49" i="17"/>
  <c r="AF49" i="17"/>
  <c r="AH64" i="17"/>
  <c r="AD64" i="17"/>
  <c r="AE64" i="17"/>
  <c r="AF64" i="17"/>
  <c r="AG64" i="17"/>
  <c r="AD34" i="17"/>
  <c r="AH34" i="17"/>
  <c r="AD35" i="17"/>
  <c r="AH35" i="17"/>
  <c r="AK38" i="17"/>
  <c r="AE40" i="17"/>
  <c r="AD41" i="17"/>
  <c r="AO42" i="17"/>
  <c r="AD43" i="17"/>
  <c r="AO44" i="17"/>
  <c r="AE45" i="17"/>
  <c r="AG45" i="17"/>
  <c r="AD45" i="17"/>
  <c r="AI47" i="17"/>
  <c r="AH49" i="17"/>
  <c r="AH52" i="17"/>
  <c r="AD52" i="17"/>
  <c r="AE52" i="17"/>
  <c r="AF52" i="17"/>
  <c r="AG52" i="17"/>
  <c r="AG38" i="17"/>
  <c r="AF39" i="17"/>
  <c r="AV38" i="17"/>
  <c r="AF40" i="17"/>
  <c r="AF41" i="17"/>
  <c r="AF43" i="17"/>
  <c r="AF45" i="17"/>
  <c r="AH48" i="17"/>
  <c r="AD48" i="17"/>
  <c r="AE48" i="17"/>
  <c r="AG48" i="17"/>
  <c r="AF48" i="17"/>
  <c r="AM50" i="17"/>
  <c r="AW50" i="17" s="1"/>
  <c r="AH56" i="17"/>
  <c r="AD56" i="17"/>
  <c r="AE56" i="17"/>
  <c r="AG56" i="17"/>
  <c r="AF56" i="17"/>
  <c r="AG51" i="17"/>
  <c r="AH51" i="17"/>
  <c r="AD51" i="17"/>
  <c r="AE53" i="17"/>
  <c r="AF53" i="17"/>
  <c r="AH60" i="17"/>
  <c r="AD60" i="17"/>
  <c r="AE60" i="17"/>
  <c r="AF60" i="17"/>
  <c r="AG60" i="17"/>
  <c r="AO61" i="17"/>
  <c r="AF62" i="17"/>
  <c r="AG62" i="17"/>
  <c r="AD62" i="17"/>
  <c r="AE62" i="17"/>
  <c r="AK63" i="17"/>
  <c r="AH46" i="17"/>
  <c r="AM46" i="17"/>
  <c r="AH47" i="17"/>
  <c r="AE51" i="17"/>
  <c r="AD53" i="17"/>
  <c r="AG55" i="17"/>
  <c r="AH55" i="17"/>
  <c r="AD55" i="17"/>
  <c r="AF58" i="17"/>
  <c r="AG58" i="17"/>
  <c r="AD58" i="17"/>
  <c r="AE58" i="17"/>
  <c r="AQ58" i="17"/>
  <c r="AK59" i="17"/>
  <c r="AI61" i="17"/>
  <c r="AH62" i="17"/>
  <c r="AK55" i="17"/>
  <c r="AI57" i="17"/>
  <c r="AH68" i="17"/>
  <c r="AD68" i="17"/>
  <c r="AE68" i="17"/>
  <c r="AF68" i="17"/>
  <c r="AG68" i="17"/>
  <c r="AE46" i="17"/>
  <c r="AE47" i="17"/>
  <c r="AH53" i="17"/>
  <c r="AI54" i="17"/>
  <c r="AF55" i="17"/>
  <c r="AO65" i="17"/>
  <c r="AF66" i="17"/>
  <c r="AG66" i="17"/>
  <c r="AD66" i="17"/>
  <c r="AE66" i="17"/>
  <c r="AQ66" i="17"/>
  <c r="AK67" i="17"/>
  <c r="AI69" i="17"/>
  <c r="AS69" i="17" s="1"/>
  <c r="AT69" i="17"/>
  <c r="AG50" i="17"/>
  <c r="AG54" i="17"/>
  <c r="AE57" i="17"/>
  <c r="AF57" i="17"/>
  <c r="AG59" i="17"/>
  <c r="AH59" i="17"/>
  <c r="AD59" i="17"/>
  <c r="AE61" i="17"/>
  <c r="AF61" i="17"/>
  <c r="AG63" i="17"/>
  <c r="AH63" i="17"/>
  <c r="AD63" i="17"/>
  <c r="AE65" i="17"/>
  <c r="AF65" i="17"/>
  <c r="AG67" i="17"/>
  <c r="AH67" i="17"/>
  <c r="AD67" i="17"/>
  <c r="AE69" i="17"/>
  <c r="AF69" i="17"/>
  <c r="AO69" i="17"/>
  <c r="AY69" i="17" s="1"/>
  <c r="AH57" i="17"/>
  <c r="AH61" i="17"/>
  <c r="AH65" i="17"/>
  <c r="AH69" i="17"/>
  <c r="AH12" i="16"/>
  <c r="AD12" i="16"/>
  <c r="AE12" i="16"/>
  <c r="AG12" i="16"/>
  <c r="AF12" i="16"/>
  <c r="AZ16" i="16"/>
  <c r="AE66" i="16"/>
  <c r="AE56" i="16"/>
  <c r="AG68" i="16"/>
  <c r="AD55" i="16"/>
  <c r="AG43" i="16"/>
  <c r="AF52" i="16"/>
  <c r="AH10" i="16"/>
  <c r="AD10" i="16"/>
  <c r="AH39" i="16"/>
  <c r="AF27" i="16"/>
  <c r="AD25" i="16"/>
  <c r="AE10" i="16"/>
  <c r="AH24" i="16"/>
  <c r="AH19" i="16"/>
  <c r="AG18" i="16"/>
  <c r="AD20" i="16"/>
  <c r="AG10" i="16"/>
  <c r="AF10" i="16"/>
  <c r="AH11" i="16"/>
  <c r="AD11" i="16"/>
  <c r="AE11" i="16"/>
  <c r="AG11" i="16"/>
  <c r="AF11" i="16"/>
  <c r="AH13" i="16"/>
  <c r="AD13" i="16"/>
  <c r="AE13" i="16"/>
  <c r="AF13" i="16"/>
  <c r="AG13" i="16"/>
  <c r="AH14" i="16"/>
  <c r="AD14" i="16"/>
  <c r="AE14" i="16"/>
  <c r="AG14" i="16"/>
  <c r="AF14" i="16"/>
  <c r="AH15" i="16"/>
  <c r="AD15" i="16"/>
  <c r="AE15" i="16"/>
  <c r="AF15" i="16"/>
  <c r="AG15" i="16"/>
  <c r="AE16" i="16"/>
  <c r="AF16" i="16"/>
  <c r="AE17" i="16"/>
  <c r="AF17" i="16"/>
  <c r="AE18" i="16"/>
  <c r="AF18" i="16"/>
  <c r="AE19" i="16"/>
  <c r="AF19" i="16"/>
  <c r="AE20" i="16"/>
  <c r="AF20" i="16"/>
  <c r="AE21" i="16"/>
  <c r="AF21" i="16"/>
  <c r="AE22" i="16"/>
  <c r="AF22" i="16"/>
  <c r="AQ23" i="16"/>
  <c r="M20" i="16" s="1"/>
  <c r="N20" i="16"/>
  <c r="AI16" i="16"/>
  <c r="E13" i="16" s="1"/>
  <c r="AI17" i="16"/>
  <c r="AI18" i="16"/>
  <c r="F15" i="16"/>
  <c r="AI19" i="16"/>
  <c r="AI21" i="16"/>
  <c r="AI22" i="16"/>
  <c r="E19" i="16" s="1"/>
  <c r="F19" i="16"/>
  <c r="H20" i="16"/>
  <c r="AU24" i="16"/>
  <c r="AO16" i="16"/>
  <c r="K13" i="16" s="1"/>
  <c r="AO17" i="16"/>
  <c r="AI24" i="16"/>
  <c r="AO26" i="16"/>
  <c r="K23" i="16" s="1"/>
  <c r="L23" i="16"/>
  <c r="AQ40" i="16"/>
  <c r="AO42" i="16"/>
  <c r="AQ16" i="16"/>
  <c r="M13" i="16" s="1"/>
  <c r="N13" i="16"/>
  <c r="AQ17" i="16"/>
  <c r="AQ18" i="16"/>
  <c r="N15" i="16"/>
  <c r="AQ20" i="16"/>
  <c r="AQ21" i="16"/>
  <c r="AQ22" i="16"/>
  <c r="M19" i="16" s="1"/>
  <c r="N19" i="16"/>
  <c r="AI23" i="16"/>
  <c r="E20" i="16" s="1"/>
  <c r="F20" i="16"/>
  <c r="AG28" i="16"/>
  <c r="L27" i="16"/>
  <c r="AO30" i="16"/>
  <c r="K27" i="16" s="1"/>
  <c r="AO32" i="16"/>
  <c r="AF23" i="16"/>
  <c r="AF24" i="16"/>
  <c r="AH25" i="16"/>
  <c r="AF26" i="16"/>
  <c r="AH27" i="16"/>
  <c r="AD27" i="16"/>
  <c r="AE27" i="16"/>
  <c r="AH29" i="16"/>
  <c r="AD29" i="16"/>
  <c r="AE29" i="16"/>
  <c r="AH31" i="16"/>
  <c r="AD31" i="16"/>
  <c r="AE31" i="16"/>
  <c r="AH34" i="16"/>
  <c r="AD34" i="16"/>
  <c r="AE34" i="16"/>
  <c r="AM34" i="16"/>
  <c r="AW33" i="16" s="1"/>
  <c r="AF39" i="16"/>
  <c r="AD39" i="16"/>
  <c r="AE39" i="16"/>
  <c r="AH41" i="16"/>
  <c r="AD41" i="16"/>
  <c r="AE41" i="16"/>
  <c r="AM41" i="16"/>
  <c r="AK45" i="16"/>
  <c r="AE50" i="16"/>
  <c r="AH50" i="16"/>
  <c r="AG50" i="16"/>
  <c r="AF50" i="16"/>
  <c r="AD50" i="16"/>
  <c r="AH53" i="16"/>
  <c r="AD53" i="16"/>
  <c r="AE53" i="16"/>
  <c r="AG53" i="16"/>
  <c r="AF53" i="16"/>
  <c r="AG23" i="16"/>
  <c r="AG24" i="16"/>
  <c r="J26" i="16"/>
  <c r="AH33" i="16"/>
  <c r="AD33" i="16"/>
  <c r="AE33" i="16"/>
  <c r="AH35" i="16"/>
  <c r="AD35" i="16"/>
  <c r="AF35" i="16"/>
  <c r="AG35" i="16"/>
  <c r="AH36" i="16"/>
  <c r="AD36" i="16"/>
  <c r="AE36" i="16"/>
  <c r="AM36" i="16"/>
  <c r="I33" i="16" s="1"/>
  <c r="AE38" i="16"/>
  <c r="AF38" i="16"/>
  <c r="AG38" i="16"/>
  <c r="AO39" i="16"/>
  <c r="K36" i="16" s="1"/>
  <c r="L36" i="16"/>
  <c r="AO46" i="16"/>
  <c r="AO47" i="16"/>
  <c r="AE54" i="16"/>
  <c r="AD54" i="16"/>
  <c r="AH54" i="16"/>
  <c r="AG54" i="16"/>
  <c r="AF54" i="16"/>
  <c r="AE26" i="16"/>
  <c r="AH26" i="16"/>
  <c r="AO27" i="16"/>
  <c r="AH28" i="16"/>
  <c r="AD28" i="16"/>
  <c r="AE28" i="16"/>
  <c r="AO29" i="16"/>
  <c r="K26" i="16" s="1"/>
  <c r="AH30" i="16"/>
  <c r="AD30" i="16"/>
  <c r="AE30" i="16"/>
  <c r="AO31" i="16"/>
  <c r="AH32" i="16"/>
  <c r="AD32" i="16"/>
  <c r="AE32" i="16"/>
  <c r="AX33" i="16"/>
  <c r="AO34" i="16"/>
  <c r="AK35" i="16"/>
  <c r="AH37" i="16"/>
  <c r="AD37" i="16"/>
  <c r="AF37" i="16"/>
  <c r="AG37" i="16"/>
  <c r="AG40" i="16"/>
  <c r="AD40" i="16"/>
  <c r="AE40" i="16"/>
  <c r="AZ41" i="16"/>
  <c r="AO41" i="16"/>
  <c r="AE42" i="16"/>
  <c r="AH42" i="16"/>
  <c r="AD42" i="16"/>
  <c r="AM48" i="16"/>
  <c r="AQ51" i="16"/>
  <c r="AG25" i="16"/>
  <c r="AD26" i="16"/>
  <c r="AF28" i="16"/>
  <c r="AF30" i="16"/>
  <c r="AF32" i="16"/>
  <c r="AG33" i="16"/>
  <c r="AG36" i="16"/>
  <c r="AE37" i="16"/>
  <c r="AH38" i="16"/>
  <c r="AF40" i="16"/>
  <c r="AF42" i="16"/>
  <c r="AT43" i="16"/>
  <c r="AK44" i="16"/>
  <c r="AH49" i="16"/>
  <c r="AD49" i="16"/>
  <c r="AG49" i="16"/>
  <c r="AF49" i="16"/>
  <c r="AE49" i="16"/>
  <c r="AH43" i="16"/>
  <c r="AM43" i="16"/>
  <c r="AW43" i="16" s="1"/>
  <c r="AH44" i="16"/>
  <c r="AE47" i="16"/>
  <c r="AE48" i="16"/>
  <c r="AG52" i="16"/>
  <c r="AE52" i="16"/>
  <c r="AI52" i="16"/>
  <c r="AZ55" i="16"/>
  <c r="AM56" i="16"/>
  <c r="AG59" i="16"/>
  <c r="AH59" i="16"/>
  <c r="AD59" i="16"/>
  <c r="AF59" i="16"/>
  <c r="AE59" i="16"/>
  <c r="AI43" i="16"/>
  <c r="AS43" i="16" s="1"/>
  <c r="AH45" i="16"/>
  <c r="AD45" i="16"/>
  <c r="AE46" i="16"/>
  <c r="AH46" i="16"/>
  <c r="AF51" i="16"/>
  <c r="AE51" i="16"/>
  <c r="AI51" i="16"/>
  <c r="AF47" i="16"/>
  <c r="AH47" i="16"/>
  <c r="AG48" i="16"/>
  <c r="AH48" i="16"/>
  <c r="AF45" i="16"/>
  <c r="AF46" i="16"/>
  <c r="AD47" i="16"/>
  <c r="AD48" i="16"/>
  <c r="AG51" i="16"/>
  <c r="AO60" i="16"/>
  <c r="AI61" i="16"/>
  <c r="AT61" i="16"/>
  <c r="AI56" i="16"/>
  <c r="AI57" i="16"/>
  <c r="AT57" i="16"/>
  <c r="AK58" i="16"/>
  <c r="AQ62" i="16"/>
  <c r="AH64" i="16"/>
  <c r="AD64" i="16"/>
  <c r="AE64" i="16"/>
  <c r="AF64" i="16"/>
  <c r="AE65" i="16"/>
  <c r="AF65" i="16"/>
  <c r="AG65" i="16"/>
  <c r="AH65" i="16"/>
  <c r="AG67" i="16"/>
  <c r="AH67" i="16"/>
  <c r="AD67" i="16"/>
  <c r="AF67" i="16"/>
  <c r="AI69" i="16"/>
  <c r="AS69" i="16" s="1"/>
  <c r="AT69" i="16"/>
  <c r="AQ57" i="16"/>
  <c r="AQ58" i="16"/>
  <c r="AH60" i="16"/>
  <c r="AD60" i="16"/>
  <c r="AE60" i="16"/>
  <c r="AF60" i="16"/>
  <c r="AE61" i="16"/>
  <c r="AF61" i="16"/>
  <c r="AG61" i="16"/>
  <c r="AH61" i="16"/>
  <c r="AG63" i="16"/>
  <c r="AH63" i="16"/>
  <c r="AD63" i="16"/>
  <c r="AF63" i="16"/>
  <c r="AG64" i="16"/>
  <c r="AD65" i="16"/>
  <c r="AE67" i="16"/>
  <c r="AK63" i="16"/>
  <c r="AH55" i="16"/>
  <c r="AM55" i="16"/>
  <c r="AH56" i="16"/>
  <c r="AE57" i="16"/>
  <c r="AF57" i="16"/>
  <c r="AG57" i="16"/>
  <c r="AK62" i="16"/>
  <c r="AQ66" i="16"/>
  <c r="AH68" i="16"/>
  <c r="AD68" i="16"/>
  <c r="AE68" i="16"/>
  <c r="AF68" i="16"/>
  <c r="AE69" i="16"/>
  <c r="AF69" i="16"/>
  <c r="AG69" i="16"/>
  <c r="AH69" i="16"/>
  <c r="AF58" i="16"/>
  <c r="AG58" i="16"/>
  <c r="AI58" i="16"/>
  <c r="AF62" i="16"/>
  <c r="AG62" i="16"/>
  <c r="AI62" i="16"/>
  <c r="AF66" i="16"/>
  <c r="AG66" i="16"/>
  <c r="AI66" i="16"/>
  <c r="AQ25" i="15"/>
  <c r="AH11" i="15"/>
  <c r="AD11" i="15"/>
  <c r="AG11" i="15"/>
  <c r="AF11" i="15"/>
  <c r="AE11" i="15"/>
  <c r="AQ21" i="15"/>
  <c r="AI22" i="15"/>
  <c r="E19" i="15" s="1"/>
  <c r="AH69" i="15"/>
  <c r="AE61" i="15"/>
  <c r="AE66" i="15"/>
  <c r="AH54" i="15"/>
  <c r="AG53" i="15"/>
  <c r="AD65" i="15"/>
  <c r="AE56" i="15"/>
  <c r="AE51" i="15"/>
  <c r="AH34" i="15"/>
  <c r="AD40" i="15"/>
  <c r="AF37" i="15"/>
  <c r="AD20" i="15"/>
  <c r="AE26" i="15"/>
  <c r="AE16" i="15"/>
  <c r="AF12" i="15"/>
  <c r="AH10" i="15"/>
  <c r="AD10" i="15"/>
  <c r="AE31" i="15"/>
  <c r="AH19" i="15"/>
  <c r="AG10" i="15"/>
  <c r="AF32" i="15"/>
  <c r="AF10" i="15"/>
  <c r="AD15" i="15"/>
  <c r="AE10" i="15"/>
  <c r="F9" i="15"/>
  <c r="AM13" i="15"/>
  <c r="K11" i="15"/>
  <c r="AH12" i="15"/>
  <c r="AD14" i="15"/>
  <c r="AF17" i="15"/>
  <c r="AD17" i="15"/>
  <c r="AE17" i="15"/>
  <c r="AF19" i="15"/>
  <c r="AD19" i="15"/>
  <c r="AE19" i="15"/>
  <c r="L21" i="15"/>
  <c r="AK27" i="15"/>
  <c r="H24" i="15"/>
  <c r="AQ28" i="15"/>
  <c r="AM35" i="15"/>
  <c r="AQ36" i="15"/>
  <c r="M33" i="15" s="1"/>
  <c r="N33" i="15"/>
  <c r="AO49" i="15"/>
  <c r="AI12" i="15"/>
  <c r="AG13" i="15"/>
  <c r="AH13" i="15"/>
  <c r="AM15" i="15"/>
  <c r="I12" i="15" s="1"/>
  <c r="J12" i="15"/>
  <c r="AO17" i="15"/>
  <c r="AF18" i="15"/>
  <c r="AE18" i="15"/>
  <c r="AG18" i="15"/>
  <c r="AO19" i="15"/>
  <c r="N19" i="15"/>
  <c r="F24" i="15"/>
  <c r="AD13" i="15"/>
  <c r="AD18" i="15"/>
  <c r="AF21" i="15"/>
  <c r="AD21" i="15"/>
  <c r="AE21" i="15"/>
  <c r="AF25" i="15"/>
  <c r="AD25" i="15"/>
  <c r="AE25" i="15"/>
  <c r="AG29" i="15"/>
  <c r="AF29" i="15"/>
  <c r="AD29" i="15"/>
  <c r="AE29" i="15"/>
  <c r="AG30" i="15"/>
  <c r="AD30" i="15"/>
  <c r="AF30" i="15"/>
  <c r="AH30" i="15"/>
  <c r="H9" i="15"/>
  <c r="AE13" i="15"/>
  <c r="AH14" i="15"/>
  <c r="AH18" i="15"/>
  <c r="AG21" i="15"/>
  <c r="AF22" i="15"/>
  <c r="AE22" i="15"/>
  <c r="AG22" i="15"/>
  <c r="AI23" i="15"/>
  <c r="E20" i="15" s="1"/>
  <c r="AG25" i="15"/>
  <c r="AH29" i="15"/>
  <c r="AE30" i="15"/>
  <c r="AO41" i="15"/>
  <c r="AH15" i="15"/>
  <c r="AH23" i="15"/>
  <c r="AM23" i="15"/>
  <c r="I20" i="15" s="1"/>
  <c r="AI24" i="15"/>
  <c r="AT26" i="15"/>
  <c r="AG27" i="15"/>
  <c r="AF27" i="15"/>
  <c r="AG31" i="15"/>
  <c r="AF31" i="15"/>
  <c r="AT33" i="15"/>
  <c r="AE39" i="15"/>
  <c r="AG39" i="15"/>
  <c r="AH39" i="15"/>
  <c r="AF40" i="15"/>
  <c r="AE40" i="15"/>
  <c r="AG40" i="15"/>
  <c r="AQ51" i="15"/>
  <c r="AK58" i="15"/>
  <c r="AV57" i="15"/>
  <c r="AD60" i="15"/>
  <c r="AK34" i="15"/>
  <c r="AH38" i="15"/>
  <c r="AD38" i="15"/>
  <c r="AG38" i="15"/>
  <c r="AE45" i="15"/>
  <c r="AH45" i="15"/>
  <c r="AF45" i="15"/>
  <c r="AG45" i="15"/>
  <c r="AG47" i="15"/>
  <c r="AF47" i="15"/>
  <c r="AE47" i="15"/>
  <c r="AH47" i="15"/>
  <c r="AO52" i="15"/>
  <c r="AG35" i="15"/>
  <c r="AD35" i="15"/>
  <c r="AQ35" i="15"/>
  <c r="AG36" i="15"/>
  <c r="AE36" i="15"/>
  <c r="AF36" i="15"/>
  <c r="AE38" i="15"/>
  <c r="AM39" i="15"/>
  <c r="AQ40" i="15"/>
  <c r="AE41" i="15"/>
  <c r="AF41" i="15"/>
  <c r="AH41" i="15"/>
  <c r="AO42" i="15"/>
  <c r="AH44" i="15"/>
  <c r="AD44" i="15"/>
  <c r="AE44" i="15"/>
  <c r="AF44" i="15"/>
  <c r="AD45" i="15"/>
  <c r="AF46" i="15"/>
  <c r="AG46" i="15"/>
  <c r="AD46" i="15"/>
  <c r="AE46" i="15"/>
  <c r="AD47" i="15"/>
  <c r="AH48" i="15"/>
  <c r="AD48" i="15"/>
  <c r="AF48" i="15"/>
  <c r="AG48" i="15"/>
  <c r="AE49" i="15"/>
  <c r="AF49" i="15"/>
  <c r="AH49" i="15"/>
  <c r="AF50" i="15"/>
  <c r="AG50" i="15"/>
  <c r="AD50" i="15"/>
  <c r="AE50" i="15"/>
  <c r="AH50" i="15"/>
  <c r="AG15" i="15"/>
  <c r="AH16" i="15"/>
  <c r="AM16" i="15"/>
  <c r="I13" i="15" s="1"/>
  <c r="AH20" i="15"/>
  <c r="AM20" i="15"/>
  <c r="AG23" i="15"/>
  <c r="AH24" i="15"/>
  <c r="AM24" i="15"/>
  <c r="I21" i="15" s="1"/>
  <c r="AH26" i="15"/>
  <c r="AM26" i="15"/>
  <c r="AH27" i="15"/>
  <c r="AG28" i="15"/>
  <c r="AD28" i="15"/>
  <c r="F30" i="15"/>
  <c r="AH31" i="15"/>
  <c r="AG32" i="15"/>
  <c r="AD32" i="15"/>
  <c r="AG34" i="15"/>
  <c r="AF34" i="15"/>
  <c r="AE35" i="15"/>
  <c r="AD36" i="15"/>
  <c r="AF38" i="15"/>
  <c r="AD41" i="15"/>
  <c r="AG44" i="15"/>
  <c r="AH46" i="15"/>
  <c r="AE48" i="15"/>
  <c r="AD49" i="15"/>
  <c r="AQ55" i="15"/>
  <c r="AG33" i="15"/>
  <c r="AH33" i="15"/>
  <c r="AD37" i="15"/>
  <c r="AF42" i="15"/>
  <c r="AD42" i="15"/>
  <c r="AQ42" i="15"/>
  <c r="AG51" i="15"/>
  <c r="AF51" i="15"/>
  <c r="AD51" i="15"/>
  <c r="AE53" i="15"/>
  <c r="AF53" i="15"/>
  <c r="AH53" i="15"/>
  <c r="AF54" i="15"/>
  <c r="AD54" i="15"/>
  <c r="AG54" i="15"/>
  <c r="AH56" i="15"/>
  <c r="AD56" i="15"/>
  <c r="AF56" i="15"/>
  <c r="AH59" i="15"/>
  <c r="AD59" i="15"/>
  <c r="AF59" i="15"/>
  <c r="AE59" i="15"/>
  <c r="AQ65" i="15"/>
  <c r="AO67" i="15"/>
  <c r="AQ57" i="15"/>
  <c r="AO59" i="15"/>
  <c r="AQ60" i="15"/>
  <c r="AG62" i="15"/>
  <c r="AD62" i="15"/>
  <c r="AH62" i="15"/>
  <c r="AF62" i="15"/>
  <c r="AE62" i="15"/>
  <c r="AG63" i="15"/>
  <c r="AQ66" i="15"/>
  <c r="AH52" i="15"/>
  <c r="AD52" i="15"/>
  <c r="AF52" i="15"/>
  <c r="AG55" i="15"/>
  <c r="AD55" i="15"/>
  <c r="AF55" i="15"/>
  <c r="AO64" i="15"/>
  <c r="AE68" i="15"/>
  <c r="AF68" i="15"/>
  <c r="AH68" i="15"/>
  <c r="AG68" i="15"/>
  <c r="AD68" i="15"/>
  <c r="AH37" i="15"/>
  <c r="AG43" i="15"/>
  <c r="AD43" i="15"/>
  <c r="AE52" i="15"/>
  <c r="AK54" i="15"/>
  <c r="AE55" i="15"/>
  <c r="AG58" i="15"/>
  <c r="AF58" i="15"/>
  <c r="AD58" i="15"/>
  <c r="AH58" i="15"/>
  <c r="AE60" i="15"/>
  <c r="AF60" i="15"/>
  <c r="AG60" i="15"/>
  <c r="AK63" i="15"/>
  <c r="AM64" i="15"/>
  <c r="AF61" i="15"/>
  <c r="AD61" i="15"/>
  <c r="AF63" i="15"/>
  <c r="AE65" i="15"/>
  <c r="AF69" i="15"/>
  <c r="AD69" i="15"/>
  <c r="AE64" i="15"/>
  <c r="AH64" i="15"/>
  <c r="AG66" i="15"/>
  <c r="AF66" i="15"/>
  <c r="AH67" i="15"/>
  <c r="AD67" i="15"/>
  <c r="AF67" i="15"/>
  <c r="AF57" i="15"/>
  <c r="AG57" i="15"/>
  <c r="AH63" i="15"/>
  <c r="AD63" i="15"/>
  <c r="AD64" i="15"/>
  <c r="AF65" i="15"/>
  <c r="AG65" i="15"/>
  <c r="AD66" i="15"/>
  <c r="AE67" i="15"/>
  <c r="AZ69" i="15"/>
  <c r="L20" i="14"/>
  <c r="AO23" i="14"/>
  <c r="K20" i="14" s="1"/>
  <c r="F7" i="14"/>
  <c r="AX11" i="14"/>
  <c r="J8" i="14"/>
  <c r="AH18" i="14"/>
  <c r="AD18" i="14"/>
  <c r="AF18" i="14"/>
  <c r="AG18" i="14"/>
  <c r="AE18" i="14"/>
  <c r="AO25" i="14"/>
  <c r="BB11" i="14"/>
  <c r="N8" i="14"/>
  <c r="AH19" i="14"/>
  <c r="AD19" i="14"/>
  <c r="AE19" i="14"/>
  <c r="AG19" i="14"/>
  <c r="AF19" i="14"/>
  <c r="AM17" i="14"/>
  <c r="I14" i="14" s="1"/>
  <c r="AK20" i="14"/>
  <c r="L13" i="14"/>
  <c r="AO16" i="14"/>
  <c r="K13" i="14" s="1"/>
  <c r="AH21" i="14"/>
  <c r="AD21" i="14"/>
  <c r="AF21" i="14"/>
  <c r="AG21" i="14"/>
  <c r="AE21" i="14"/>
  <c r="N9" i="14"/>
  <c r="J9" i="14"/>
  <c r="I10" i="14"/>
  <c r="E10" i="14"/>
  <c r="F10" i="14"/>
  <c r="AQ11" i="14"/>
  <c r="AG12" i="14"/>
  <c r="AD12" i="14"/>
  <c r="AQ12" i="14"/>
  <c r="M9" i="14" s="1"/>
  <c r="AD14" i="14"/>
  <c r="AO17" i="14"/>
  <c r="K14" i="14" s="1"/>
  <c r="AD11" i="14"/>
  <c r="AE12" i="14"/>
  <c r="AF14" i="14"/>
  <c r="J12" i="14"/>
  <c r="AH17" i="14"/>
  <c r="AD17" i="14"/>
  <c r="AH23" i="14"/>
  <c r="AD23" i="14"/>
  <c r="AE23" i="14"/>
  <c r="AF23" i="14"/>
  <c r="AH27" i="14"/>
  <c r="AD27" i="14"/>
  <c r="AG27" i="14"/>
  <c r="AF27" i="14"/>
  <c r="AH32" i="14"/>
  <c r="AD32" i="14"/>
  <c r="AE32" i="14"/>
  <c r="AG32" i="14"/>
  <c r="AF32" i="14"/>
  <c r="AM11" i="14"/>
  <c r="AW10" i="14" s="1"/>
  <c r="AM12" i="14"/>
  <c r="AW12" i="14" s="1"/>
  <c r="AX12" i="14"/>
  <c r="AH14" i="14"/>
  <c r="AI15" i="14"/>
  <c r="E12" i="14" s="1"/>
  <c r="AK17" i="14"/>
  <c r="G14" i="14" s="1"/>
  <c r="AM20" i="14"/>
  <c r="AH22" i="14"/>
  <c r="AD22" i="14"/>
  <c r="AF22" i="14"/>
  <c r="AH24" i="14"/>
  <c r="AD24" i="14"/>
  <c r="AG24" i="14"/>
  <c r="AF24" i="14"/>
  <c r="AO26" i="14"/>
  <c r="AK27" i="14"/>
  <c r="AH31" i="14"/>
  <c r="AD31" i="14"/>
  <c r="AG31" i="14"/>
  <c r="AF31" i="14"/>
  <c r="AE31" i="14"/>
  <c r="AO20" i="14"/>
  <c r="AE22" i="14"/>
  <c r="AK24" i="14"/>
  <c r="AM26" i="14"/>
  <c r="AH28" i="14"/>
  <c r="AD28" i="14"/>
  <c r="AE28" i="14"/>
  <c r="AF28" i="14"/>
  <c r="AH30" i="14"/>
  <c r="AD30" i="14"/>
  <c r="AE30" i="14"/>
  <c r="AG30" i="14"/>
  <c r="AF30" i="14"/>
  <c r="AQ35" i="14"/>
  <c r="AG14" i="14"/>
  <c r="AE14" i="14"/>
  <c r="AH16" i="14"/>
  <c r="AD16" i="14"/>
  <c r="AF16" i="14"/>
  <c r="AG11" i="14"/>
  <c r="AH34" i="14"/>
  <c r="AE11" i="14"/>
  <c r="H12" i="14"/>
  <c r="AE16" i="14"/>
  <c r="AH20" i="14"/>
  <c r="AD20" i="14"/>
  <c r="AG22" i="14"/>
  <c r="AH25" i="14"/>
  <c r="AD25" i="14"/>
  <c r="AE25" i="14"/>
  <c r="AF25" i="14"/>
  <c r="AG28" i="14"/>
  <c r="AH29" i="14"/>
  <c r="AD29" i="14"/>
  <c r="AG29" i="14"/>
  <c r="AF29" i="14"/>
  <c r="AE29" i="14"/>
  <c r="AF62" i="14"/>
  <c r="AE61" i="14"/>
  <c r="AH64" i="14"/>
  <c r="AE51" i="14"/>
  <c r="AH44" i="14"/>
  <c r="AG38" i="14"/>
  <c r="AE41" i="14"/>
  <c r="AG10" i="14"/>
  <c r="AH10" i="14"/>
  <c r="AG13" i="14"/>
  <c r="AH13" i="14"/>
  <c r="AH15" i="14"/>
  <c r="AE26" i="14"/>
  <c r="AE34" i="14"/>
  <c r="AD34" i="14"/>
  <c r="AG34" i="14"/>
  <c r="AF34" i="14"/>
  <c r="AG33" i="14"/>
  <c r="AH33" i="14"/>
  <c r="AD33" i="14"/>
  <c r="BB47" i="14"/>
  <c r="AQ47" i="14"/>
  <c r="AO49" i="14"/>
  <c r="AK53" i="14"/>
  <c r="AE33" i="14"/>
  <c r="AE36" i="14"/>
  <c r="AD36" i="14"/>
  <c r="AG36" i="14"/>
  <c r="AF36" i="14"/>
  <c r="AQ40" i="14"/>
  <c r="AK44" i="14"/>
  <c r="AV43" i="14"/>
  <c r="AH26" i="14"/>
  <c r="AD26" i="14"/>
  <c r="AF33" i="14"/>
  <c r="AE35" i="14"/>
  <c r="AD35" i="14"/>
  <c r="AG35" i="14"/>
  <c r="AF35" i="14"/>
  <c r="AH36" i="14"/>
  <c r="AF42" i="14"/>
  <c r="AQ46" i="14"/>
  <c r="BB46" i="14"/>
  <c r="AH54" i="14"/>
  <c r="AF37" i="14"/>
  <c r="AK37" i="14"/>
  <c r="AD38" i="14"/>
  <c r="AD39" i="14"/>
  <c r="AX38" i="14"/>
  <c r="AH41" i="14"/>
  <c r="AD41" i="14"/>
  <c r="AD42" i="14"/>
  <c r="AF43" i="14"/>
  <c r="AG43" i="14"/>
  <c r="AI43" i="14"/>
  <c r="AD44" i="14"/>
  <c r="AH45" i="14"/>
  <c r="AD45" i="14"/>
  <c r="AG45" i="14"/>
  <c r="AF45" i="14"/>
  <c r="AD46" i="14"/>
  <c r="AG48" i="14"/>
  <c r="AE48" i="14"/>
  <c r="AD48" i="14"/>
  <c r="AM48" i="14"/>
  <c r="AE50" i="14"/>
  <c r="AD50" i="14"/>
  <c r="AH50" i="14"/>
  <c r="AQ57" i="14"/>
  <c r="AH59" i="14"/>
  <c r="AD59" i="14"/>
  <c r="AE59" i="14"/>
  <c r="AF59" i="14"/>
  <c r="AG59" i="14"/>
  <c r="AQ65" i="14"/>
  <c r="AG37" i="14"/>
  <c r="AG40" i="14"/>
  <c r="AD40" i="14"/>
  <c r="AK43" i="14"/>
  <c r="AK45" i="14"/>
  <c r="AQ48" i="14"/>
  <c r="AM50" i="14"/>
  <c r="AX50" i="14"/>
  <c r="AK52" i="14"/>
  <c r="AF55" i="14"/>
  <c r="AE55" i="14"/>
  <c r="AD55" i="14"/>
  <c r="AO57" i="14"/>
  <c r="AY56" i="14" s="1"/>
  <c r="AQ60" i="14"/>
  <c r="AH37" i="14"/>
  <c r="AV39" i="14"/>
  <c r="AM41" i="14"/>
  <c r="AO42" i="14"/>
  <c r="AF47" i="14"/>
  <c r="AE47" i="14"/>
  <c r="AD47" i="14"/>
  <c r="AH49" i="14"/>
  <c r="AD49" i="14"/>
  <c r="AE49" i="14"/>
  <c r="AE54" i="14"/>
  <c r="AG54" i="14"/>
  <c r="AF54" i="14"/>
  <c r="AG55" i="14"/>
  <c r="AQ55" i="14"/>
  <c r="AM56" i="14"/>
  <c r="AD37" i="14"/>
  <c r="AH38" i="14"/>
  <c r="AM38" i="14"/>
  <c r="AH39" i="14"/>
  <c r="AF40" i="14"/>
  <c r="AO41" i="14"/>
  <c r="AE42" i="14"/>
  <c r="AH42" i="14"/>
  <c r="AQ43" i="14"/>
  <c r="AG44" i="14"/>
  <c r="AF44" i="14"/>
  <c r="AE46" i="14"/>
  <c r="AG46" i="14"/>
  <c r="AF46" i="14"/>
  <c r="AG47" i="14"/>
  <c r="AF49" i="14"/>
  <c r="AH53" i="14"/>
  <c r="AD53" i="14"/>
  <c r="AG53" i="14"/>
  <c r="AF53" i="14"/>
  <c r="AG58" i="14"/>
  <c r="AE58" i="14"/>
  <c r="AD58" i="14"/>
  <c r="AH58" i="14"/>
  <c r="AF58" i="14"/>
  <c r="AG51" i="14"/>
  <c r="AF52" i="14"/>
  <c r="AD56" i="14"/>
  <c r="AD57" i="14"/>
  <c r="AI62" i="14"/>
  <c r="AE64" i="14"/>
  <c r="AF64" i="14"/>
  <c r="AG64" i="14"/>
  <c r="AG65" i="14"/>
  <c r="AH68" i="14"/>
  <c r="AD68" i="14"/>
  <c r="AE68" i="14"/>
  <c r="AG68" i="14"/>
  <c r="AF68" i="14"/>
  <c r="AH51" i="14"/>
  <c r="AM51" i="14"/>
  <c r="AH52" i="14"/>
  <c r="AE56" i="14"/>
  <c r="AZ56" i="14"/>
  <c r="AE60" i="14"/>
  <c r="AD60" i="14"/>
  <c r="AI61" i="14"/>
  <c r="AH63" i="14"/>
  <c r="AD63" i="14"/>
  <c r="AF63" i="14"/>
  <c r="AG63" i="14"/>
  <c r="AK63" i="14"/>
  <c r="AH69" i="14"/>
  <c r="AH56" i="14"/>
  <c r="AF57" i="14"/>
  <c r="AE57" i="14"/>
  <c r="AX60" i="14"/>
  <c r="AK62" i="14"/>
  <c r="AF65" i="14"/>
  <c r="AD65" i="14"/>
  <c r="AE65" i="14"/>
  <c r="AH61" i="14"/>
  <c r="AM61" i="14"/>
  <c r="AH62" i="14"/>
  <c r="AE66" i="14"/>
  <c r="AG67" i="14"/>
  <c r="AH67" i="14"/>
  <c r="AD67" i="14"/>
  <c r="AE69" i="14"/>
  <c r="AF69" i="14"/>
  <c r="AH66" i="14"/>
  <c r="AM66" i="14"/>
  <c r="AE67" i="14"/>
  <c r="AD69" i="14"/>
  <c r="AD66" i="14"/>
  <c r="AF67" i="14"/>
  <c r="AG69" i="14"/>
  <c r="AF12" i="13"/>
  <c r="AH12" i="13"/>
  <c r="AD12" i="13"/>
  <c r="AG12" i="13"/>
  <c r="AI26" i="13"/>
  <c r="AH11" i="13"/>
  <c r="AD11" i="13"/>
  <c r="AG11" i="13"/>
  <c r="AF11" i="13"/>
  <c r="AE12" i="13"/>
  <c r="AF15" i="13"/>
  <c r="AH15" i="13"/>
  <c r="AD15" i="13"/>
  <c r="AG15" i="13"/>
  <c r="AX19" i="13"/>
  <c r="H20" i="13"/>
  <c r="AK23" i="13"/>
  <c r="G20" i="13" s="1"/>
  <c r="AK27" i="13"/>
  <c r="AH59" i="13"/>
  <c r="AG38" i="13"/>
  <c r="AG53" i="13"/>
  <c r="AF10" i="13"/>
  <c r="AD30" i="13"/>
  <c r="AH29" i="13"/>
  <c r="AH24" i="13"/>
  <c r="AF22" i="13"/>
  <c r="AE31" i="13"/>
  <c r="AG28" i="13"/>
  <c r="AG23" i="13"/>
  <c r="AH10" i="13"/>
  <c r="AD10" i="13"/>
  <c r="AG10" i="13"/>
  <c r="AF17" i="13"/>
  <c r="AE11" i="13"/>
  <c r="AF14" i="13"/>
  <c r="AH14" i="13"/>
  <c r="AD14" i="13"/>
  <c r="AG14" i="13"/>
  <c r="AE15" i="13"/>
  <c r="AG16" i="13"/>
  <c r="AF16" i="13"/>
  <c r="AE16" i="13"/>
  <c r="AH16" i="13"/>
  <c r="AD16" i="13"/>
  <c r="AE10" i="13"/>
  <c r="AF13" i="13"/>
  <c r="AH13" i="13"/>
  <c r="AD13" i="13"/>
  <c r="AG13" i="13"/>
  <c r="AE14" i="13"/>
  <c r="AM18" i="13"/>
  <c r="AK13" i="13"/>
  <c r="H10" i="13"/>
  <c r="AI28" i="13"/>
  <c r="AD18" i="13"/>
  <c r="AH19" i="13"/>
  <c r="AM19" i="13"/>
  <c r="L21" i="13"/>
  <c r="AI21" i="13"/>
  <c r="AH17" i="13"/>
  <c r="AD19" i="13"/>
  <c r="AH20" i="13"/>
  <c r="AM20" i="13"/>
  <c r="AH22" i="13"/>
  <c r="AQ23" i="13"/>
  <c r="M20" i="13" s="1"/>
  <c r="AF24" i="13"/>
  <c r="AE24" i="13"/>
  <c r="AF25" i="13"/>
  <c r="AG25" i="13"/>
  <c r="K16" i="13"/>
  <c r="AD17" i="13"/>
  <c r="AE19" i="13"/>
  <c r="L16" i="13"/>
  <c r="AD20" i="13"/>
  <c r="AF21" i="13"/>
  <c r="AD22" i="13"/>
  <c r="N24" i="13"/>
  <c r="AD24" i="13"/>
  <c r="AD25" i="13"/>
  <c r="AK25" i="13"/>
  <c r="AF29" i="13"/>
  <c r="AD29" i="13"/>
  <c r="AG29" i="13"/>
  <c r="AF31" i="13"/>
  <c r="AG31" i="13"/>
  <c r="AD31" i="13"/>
  <c r="AF37" i="13"/>
  <c r="AG18" i="13"/>
  <c r="AH18" i="13"/>
  <c r="AH21" i="13"/>
  <c r="BB27" i="13"/>
  <c r="AO41" i="13"/>
  <c r="AI43" i="13"/>
  <c r="AQ25" i="13"/>
  <c r="F29" i="13"/>
  <c r="F31" i="13"/>
  <c r="AQ31" i="13"/>
  <c r="AE18" i="13"/>
  <c r="AE21" i="13"/>
  <c r="AZ21" i="13"/>
  <c r="AF23" i="13"/>
  <c r="AD23" i="13"/>
  <c r="AF26" i="13"/>
  <c r="AE26" i="13"/>
  <c r="AQ26" i="13"/>
  <c r="AF27" i="13"/>
  <c r="AD27" i="13"/>
  <c r="AQ27" i="13"/>
  <c r="AF28" i="13"/>
  <c r="AE28" i="13"/>
  <c r="AQ28" i="13"/>
  <c r="AK29" i="13"/>
  <c r="G26" i="13" s="1"/>
  <c r="AO32" i="13"/>
  <c r="K29" i="13" s="1"/>
  <c r="L29" i="13"/>
  <c r="AQ38" i="13"/>
  <c r="AM40" i="13"/>
  <c r="AK47" i="13"/>
  <c r="H24" i="13"/>
  <c r="AH30" i="13"/>
  <c r="AM30" i="13"/>
  <c r="I27" i="13" s="1"/>
  <c r="H32" i="13"/>
  <c r="AD33" i="13"/>
  <c r="AH34" i="13"/>
  <c r="AM34" i="13"/>
  <c r="AD35" i="13"/>
  <c r="AO37" i="13"/>
  <c r="K34" i="13" s="1"/>
  <c r="AF39" i="13"/>
  <c r="AG39" i="13"/>
  <c r="AH39" i="13"/>
  <c r="AE46" i="13"/>
  <c r="AF46" i="13"/>
  <c r="AD46" i="13"/>
  <c r="AO46" i="13"/>
  <c r="AE50" i="13"/>
  <c r="AH50" i="13"/>
  <c r="AD50" i="13"/>
  <c r="AF50" i="13"/>
  <c r="AQ52" i="13"/>
  <c r="AM56" i="13"/>
  <c r="AF57" i="13"/>
  <c r="AI34" i="13"/>
  <c r="AK35" i="13"/>
  <c r="AH36" i="13"/>
  <c r="AD36" i="13"/>
  <c r="AE36" i="13"/>
  <c r="AF36" i="13"/>
  <c r="AE42" i="13"/>
  <c r="AF42" i="13"/>
  <c r="AD42" i="13"/>
  <c r="AH45" i="13"/>
  <c r="AD45" i="13"/>
  <c r="AE45" i="13"/>
  <c r="AG48" i="13"/>
  <c r="AF48" i="13"/>
  <c r="AH48" i="13"/>
  <c r="AD48" i="13"/>
  <c r="AE48" i="13"/>
  <c r="AH51" i="13"/>
  <c r="AF51" i="13"/>
  <c r="AE51" i="13"/>
  <c r="AG51" i="13"/>
  <c r="AO57" i="13"/>
  <c r="AQ61" i="13"/>
  <c r="AK64" i="13"/>
  <c r="AU63" i="13" s="1"/>
  <c r="AF32" i="13"/>
  <c r="AH32" i="13"/>
  <c r="AG33" i="13"/>
  <c r="AG35" i="13"/>
  <c r="AG36" i="13"/>
  <c r="AE38" i="13"/>
  <c r="AF38" i="13"/>
  <c r="AD38" i="13"/>
  <c r="AH41" i="13"/>
  <c r="AD41" i="13"/>
  <c r="AE41" i="13"/>
  <c r="AG42" i="13"/>
  <c r="AG44" i="13"/>
  <c r="AH44" i="13"/>
  <c r="AD44" i="13"/>
  <c r="AE44" i="13"/>
  <c r="AF45" i="13"/>
  <c r="AQ46" i="13"/>
  <c r="AF47" i="13"/>
  <c r="AG47" i="13"/>
  <c r="AH47" i="13"/>
  <c r="AH49" i="13"/>
  <c r="AD49" i="13"/>
  <c r="AG49" i="13"/>
  <c r="AE49" i="13"/>
  <c r="AO50" i="13"/>
  <c r="AD51" i="13"/>
  <c r="AM54" i="13"/>
  <c r="AH55" i="13"/>
  <c r="AD55" i="13"/>
  <c r="AG55" i="13"/>
  <c r="AE55" i="13"/>
  <c r="AK58" i="13"/>
  <c r="AK59" i="13"/>
  <c r="AI32" i="13"/>
  <c r="AH33" i="13"/>
  <c r="AM33" i="13"/>
  <c r="AH35" i="13"/>
  <c r="AM35" i="13"/>
  <c r="AH37" i="13"/>
  <c r="AD37" i="13"/>
  <c r="AE37" i="13"/>
  <c r="AI39" i="13"/>
  <c r="AG40" i="13"/>
  <c r="AH40" i="13"/>
  <c r="AD40" i="13"/>
  <c r="AE40" i="13"/>
  <c r="AH42" i="13"/>
  <c r="AF43" i="13"/>
  <c r="AG43" i="13"/>
  <c r="AH43" i="13"/>
  <c r="AG45" i="13"/>
  <c r="AM55" i="13"/>
  <c r="AH60" i="13"/>
  <c r="AD60" i="13"/>
  <c r="AF60" i="13"/>
  <c r="AE60" i="13"/>
  <c r="AG60" i="13"/>
  <c r="AE52" i="13"/>
  <c r="AF52" i="13"/>
  <c r="AD52" i="13"/>
  <c r="AG52" i="13"/>
  <c r="AE56" i="13"/>
  <c r="AH56" i="13"/>
  <c r="AG56" i="13"/>
  <c r="AD56" i="13"/>
  <c r="AI58" i="13"/>
  <c r="BB62" i="13"/>
  <c r="AQ62" i="13"/>
  <c r="BA62" i="13" s="1"/>
  <c r="AE53" i="13"/>
  <c r="AE54" i="13"/>
  <c r="AG63" i="13"/>
  <c r="AD63" i="13"/>
  <c r="AM66" i="13"/>
  <c r="AH68" i="13"/>
  <c r="AD68" i="13"/>
  <c r="AG68" i="13"/>
  <c r="AE68" i="13"/>
  <c r="AE61" i="13"/>
  <c r="AF61" i="13"/>
  <c r="AF62" i="13"/>
  <c r="AD62" i="13"/>
  <c r="AV63" i="13"/>
  <c r="AM64" i="13"/>
  <c r="AE65" i="13"/>
  <c r="AH65" i="13"/>
  <c r="AD65" i="13"/>
  <c r="AH53" i="13"/>
  <c r="AM53" i="13"/>
  <c r="AH54" i="13"/>
  <c r="AE57" i="13"/>
  <c r="AH57" i="13"/>
  <c r="AQ58" i="13"/>
  <c r="AG59" i="13"/>
  <c r="AF59" i="13"/>
  <c r="AD61" i="13"/>
  <c r="AE62" i="13"/>
  <c r="AM63" i="13"/>
  <c r="AO64" i="13"/>
  <c r="AF65" i="13"/>
  <c r="AQ66" i="13"/>
  <c r="AE69" i="13"/>
  <c r="AH69" i="13"/>
  <c r="AD69" i="13"/>
  <c r="AG69" i="13"/>
  <c r="AF69" i="13"/>
  <c r="AD53" i="13"/>
  <c r="AD54" i="13"/>
  <c r="AD57" i="13"/>
  <c r="AF58" i="13"/>
  <c r="AG58" i="13"/>
  <c r="AD59" i="13"/>
  <c r="AG61" i="13"/>
  <c r="AG62" i="13"/>
  <c r="AH64" i="13"/>
  <c r="AD64" i="13"/>
  <c r="AG65" i="13"/>
  <c r="AG67" i="13"/>
  <c r="AF67" i="13"/>
  <c r="AH67" i="13"/>
  <c r="AD67" i="13"/>
  <c r="AE67" i="13"/>
  <c r="AI66" i="13"/>
  <c r="AG66" i="13"/>
  <c r="AE66" i="13"/>
  <c r="AQ14" i="12"/>
  <c r="M11" i="12" s="1"/>
  <c r="AK15" i="12"/>
  <c r="G12" i="12" s="1"/>
  <c r="H12" i="12"/>
  <c r="J13" i="12"/>
  <c r="AM16" i="12"/>
  <c r="I13" i="12" s="1"/>
  <c r="AU10" i="12"/>
  <c r="AG12" i="12"/>
  <c r="AF12" i="12"/>
  <c r="AQ12" i="12"/>
  <c r="M9" i="12" s="1"/>
  <c r="AQ15" i="12"/>
  <c r="M12" i="12" s="1"/>
  <c r="AH17" i="12"/>
  <c r="AD17" i="12"/>
  <c r="AG17" i="12"/>
  <c r="AH18" i="12"/>
  <c r="AD18" i="12"/>
  <c r="AG18" i="12"/>
  <c r="AH20" i="12"/>
  <c r="AD20" i="12"/>
  <c r="AF20" i="12"/>
  <c r="AE20" i="12"/>
  <c r="AO26" i="12"/>
  <c r="N9" i="12"/>
  <c r="AH64" i="12"/>
  <c r="AE61" i="12"/>
  <c r="AD55" i="12"/>
  <c r="AD40" i="12"/>
  <c r="AG43" i="12"/>
  <c r="AF10" i="12"/>
  <c r="AE36" i="12"/>
  <c r="AF27" i="12"/>
  <c r="AG10" i="12"/>
  <c r="AQ10" i="12"/>
  <c r="AD12" i="12"/>
  <c r="AE14" i="12"/>
  <c r="AD15" i="12"/>
  <c r="AE16" i="12"/>
  <c r="AE17" i="12"/>
  <c r="AE18" i="12"/>
  <c r="AG20" i="12"/>
  <c r="AH22" i="12"/>
  <c r="AD22" i="12"/>
  <c r="AF22" i="12"/>
  <c r="AE22" i="12"/>
  <c r="AH23" i="12"/>
  <c r="AD23" i="12"/>
  <c r="AE23" i="12"/>
  <c r="AG23" i="12"/>
  <c r="AF23" i="12"/>
  <c r="AH30" i="12"/>
  <c r="AD30" i="12"/>
  <c r="AE30" i="12"/>
  <c r="AG30" i="12"/>
  <c r="AF30" i="12"/>
  <c r="AD10" i="12"/>
  <c r="BB10" i="12"/>
  <c r="AG11" i="12"/>
  <c r="AF11" i="12"/>
  <c r="AI11" i="12"/>
  <c r="E8" i="12" s="1"/>
  <c r="AQ11" i="12"/>
  <c r="AE12" i="12"/>
  <c r="AF13" i="12"/>
  <c r="AG13" i="12"/>
  <c r="AI13" i="12"/>
  <c r="E10" i="12" s="1"/>
  <c r="AQ13" i="12"/>
  <c r="AF17" i="12"/>
  <c r="AF18" i="12"/>
  <c r="AH19" i="12"/>
  <c r="AD19" i="12"/>
  <c r="AG19" i="12"/>
  <c r="AF19" i="12"/>
  <c r="AE19" i="12"/>
  <c r="AG22" i="12"/>
  <c r="AG33" i="12"/>
  <c r="AK21" i="12"/>
  <c r="AH28" i="12"/>
  <c r="AD28" i="12"/>
  <c r="AE28" i="12"/>
  <c r="AG28" i="12"/>
  <c r="AF28" i="12"/>
  <c r="AH32" i="12"/>
  <c r="AD32" i="12"/>
  <c r="AE32" i="12"/>
  <c r="AG32" i="12"/>
  <c r="AF32" i="12"/>
  <c r="AG14" i="12"/>
  <c r="AF14" i="12"/>
  <c r="AG16" i="12"/>
  <c r="AH16" i="12"/>
  <c r="AD16" i="12"/>
  <c r="H10" i="12"/>
  <c r="AD14" i="12"/>
  <c r="AF15" i="12"/>
  <c r="AG15" i="12"/>
  <c r="AH25" i="12"/>
  <c r="AD25" i="12"/>
  <c r="AE25" i="12"/>
  <c r="AG25" i="12"/>
  <c r="AF25" i="12"/>
  <c r="AH21" i="12"/>
  <c r="AD21" i="12"/>
  <c r="AH24" i="12"/>
  <c r="AD24" i="12"/>
  <c r="AE24" i="12"/>
  <c r="AH27" i="12"/>
  <c r="AD27" i="12"/>
  <c r="AE27" i="12"/>
  <c r="AH29" i="12"/>
  <c r="AD29" i="12"/>
  <c r="AE29" i="12"/>
  <c r="AH31" i="12"/>
  <c r="AD31" i="12"/>
  <c r="AE31" i="12"/>
  <c r="AH34" i="12"/>
  <c r="AD34" i="12"/>
  <c r="AE34" i="12"/>
  <c r="AM38" i="12"/>
  <c r="AX38" i="12"/>
  <c r="AE46" i="12"/>
  <c r="AH46" i="12"/>
  <c r="AG46" i="12"/>
  <c r="AD46" i="12"/>
  <c r="AF46" i="12"/>
  <c r="AH26" i="12"/>
  <c r="AD26" i="12"/>
  <c r="AE26" i="12"/>
  <c r="J26" i="12"/>
  <c r="AH33" i="12"/>
  <c r="AD33" i="12"/>
  <c r="AE33" i="12"/>
  <c r="AH35" i="12"/>
  <c r="AD35" i="12"/>
  <c r="AG35" i="12"/>
  <c r="AE35" i="12"/>
  <c r="AE42" i="12"/>
  <c r="AF42" i="12"/>
  <c r="AD42" i="12"/>
  <c r="AG42" i="12"/>
  <c r="AH42" i="12"/>
  <c r="AF21" i="12"/>
  <c r="AG24" i="12"/>
  <c r="AF26" i="12"/>
  <c r="AG27" i="12"/>
  <c r="AG29" i="12"/>
  <c r="AG31" i="12"/>
  <c r="AF33" i="12"/>
  <c r="AG34" i="12"/>
  <c r="AF35" i="12"/>
  <c r="AH36" i="12"/>
  <c r="AD36" i="12"/>
  <c r="AF36" i="12"/>
  <c r="AE38" i="12"/>
  <c r="AH38" i="12"/>
  <c r="AG38" i="12"/>
  <c r="AD38" i="12"/>
  <c r="AM45" i="12"/>
  <c r="AO49" i="12"/>
  <c r="AK52" i="12"/>
  <c r="AU52" i="12" s="1"/>
  <c r="AV52" i="12"/>
  <c r="AV57" i="12"/>
  <c r="AK57" i="12"/>
  <c r="AU57" i="12" s="1"/>
  <c r="AH37" i="12"/>
  <c r="AD37" i="12"/>
  <c r="AG37" i="12"/>
  <c r="AE37" i="12"/>
  <c r="AM44" i="12"/>
  <c r="AO36" i="12"/>
  <c r="K33" i="12" s="1"/>
  <c r="AF37" i="12"/>
  <c r="AH41" i="12"/>
  <c r="AD41" i="12"/>
  <c r="AF41" i="12"/>
  <c r="AE41" i="12"/>
  <c r="AG41" i="12"/>
  <c r="AH45" i="12"/>
  <c r="AD45" i="12"/>
  <c r="AG45" i="12"/>
  <c r="AE45" i="12"/>
  <c r="AH39" i="12"/>
  <c r="AM39" i="12"/>
  <c r="I36" i="12" s="1"/>
  <c r="AH40" i="12"/>
  <c r="AE43" i="12"/>
  <c r="AE44" i="12"/>
  <c r="AF47" i="12"/>
  <c r="AH47" i="12"/>
  <c r="AG48" i="12"/>
  <c r="AH48" i="12"/>
  <c r="AG50" i="12"/>
  <c r="AE51" i="12"/>
  <c r="AM53" i="12"/>
  <c r="AE55" i="12"/>
  <c r="AG55" i="12"/>
  <c r="AH55" i="12"/>
  <c r="AF56" i="12"/>
  <c r="AE56" i="12"/>
  <c r="AG56" i="12"/>
  <c r="AM58" i="12"/>
  <c r="AM59" i="12"/>
  <c r="AM60" i="12"/>
  <c r="AX60" i="12"/>
  <c r="AI47" i="12"/>
  <c r="AI48" i="12"/>
  <c r="AH49" i="12"/>
  <c r="AD49" i="12"/>
  <c r="AH50" i="12"/>
  <c r="AH54" i="12"/>
  <c r="AD54" i="12"/>
  <c r="AG54" i="12"/>
  <c r="AV58" i="12"/>
  <c r="AK59" i="12"/>
  <c r="AO60" i="12"/>
  <c r="AK39" i="12"/>
  <c r="AU39" i="12" s="1"/>
  <c r="AH43" i="12"/>
  <c r="AM43" i="12"/>
  <c r="AH44" i="12"/>
  <c r="AK47" i="12"/>
  <c r="AU47" i="12" s="1"/>
  <c r="AE49" i="12"/>
  <c r="AD50" i="12"/>
  <c r="AH51" i="12"/>
  <c r="AO51" i="12"/>
  <c r="AY51" i="12" s="1"/>
  <c r="AE54" i="12"/>
  <c r="AM55" i="12"/>
  <c r="AQ56" i="12"/>
  <c r="AF63" i="12"/>
  <c r="AH63" i="12"/>
  <c r="AD63" i="12"/>
  <c r="AG63" i="12"/>
  <c r="AE63" i="12"/>
  <c r="J36" i="12"/>
  <c r="AG39" i="12"/>
  <c r="AF40" i="12"/>
  <c r="AD43" i="12"/>
  <c r="AD44" i="12"/>
  <c r="AV47" i="12"/>
  <c r="AF49" i="12"/>
  <c r="AF50" i="12"/>
  <c r="AD51" i="12"/>
  <c r="AF52" i="12"/>
  <c r="AD52" i="12"/>
  <c r="AQ52" i="12"/>
  <c r="AF54" i="12"/>
  <c r="AI56" i="12"/>
  <c r="AF57" i="12"/>
  <c r="AD57" i="12"/>
  <c r="AG57" i="12"/>
  <c r="AH57" i="12"/>
  <c r="AZ59" i="12"/>
  <c r="AO59" i="12"/>
  <c r="AG58" i="12"/>
  <c r="AD58" i="12"/>
  <c r="AK62" i="12"/>
  <c r="AE66" i="12"/>
  <c r="AG66" i="12"/>
  <c r="AD66" i="12"/>
  <c r="AF66" i="12"/>
  <c r="AO67" i="12"/>
  <c r="AG64" i="12"/>
  <c r="AE64" i="12"/>
  <c r="AD64" i="12"/>
  <c r="AF64" i="12"/>
  <c r="AH65" i="12"/>
  <c r="AD65" i="12"/>
  <c r="AF65" i="12"/>
  <c r="AG65" i="12"/>
  <c r="AK67" i="12"/>
  <c r="AM68" i="12"/>
  <c r="AG53" i="12"/>
  <c r="AH53" i="12"/>
  <c r="AH59" i="12"/>
  <c r="AD59" i="12"/>
  <c r="AE60" i="12"/>
  <c r="AH60" i="12"/>
  <c r="AD60" i="12"/>
  <c r="AZ69" i="12"/>
  <c r="AO69" i="12"/>
  <c r="AY69" i="12" s="1"/>
  <c r="AH61" i="12"/>
  <c r="AM61" i="12"/>
  <c r="AH62" i="12"/>
  <c r="AH68" i="12"/>
  <c r="AD68" i="12"/>
  <c r="AG68" i="12"/>
  <c r="AE68" i="12"/>
  <c r="AE69" i="12"/>
  <c r="AH69" i="12"/>
  <c r="AD69" i="12"/>
  <c r="AF69" i="12"/>
  <c r="AG61" i="12"/>
  <c r="AF62" i="12"/>
  <c r="AD67" i="12"/>
  <c r="AH67" i="12"/>
  <c r="AF67" i="12"/>
  <c r="BA70" i="11"/>
  <c r="AY70" i="11"/>
  <c r="AW70" i="11"/>
  <c r="AU70" i="11"/>
  <c r="AS70" i="11"/>
  <c r="AA69" i="11"/>
  <c r="AC69" i="11" s="1"/>
  <c r="AA68" i="11"/>
  <c r="AC68" i="11" s="1"/>
  <c r="AE68" i="11" s="1"/>
  <c r="AH67" i="11"/>
  <c r="AE67" i="11"/>
  <c r="AA67" i="11"/>
  <c r="AC67" i="11" s="1"/>
  <c r="AC66" i="11"/>
  <c r="AA66" i="11"/>
  <c r="AA65" i="11"/>
  <c r="AC65" i="11" s="1"/>
  <c r="AA64" i="11"/>
  <c r="AC64" i="11" s="1"/>
  <c r="AE64" i="11" s="1"/>
  <c r="AH63" i="11"/>
  <c r="AE63" i="11"/>
  <c r="AA63" i="11"/>
  <c r="AC63" i="11" s="1"/>
  <c r="AC62" i="11"/>
  <c r="AA62" i="11"/>
  <c r="AA61" i="11"/>
  <c r="AC61" i="11" s="1"/>
  <c r="AA60" i="11"/>
  <c r="AC60" i="11" s="1"/>
  <c r="AE60" i="11" s="1"/>
  <c r="AA59" i="11"/>
  <c r="AC59" i="11" s="1"/>
  <c r="AE59" i="11" s="1"/>
  <c r="AA58" i="11"/>
  <c r="AC58" i="11" s="1"/>
  <c r="AA57" i="11"/>
  <c r="AC57" i="11" s="1"/>
  <c r="AA56" i="11"/>
  <c r="AC56" i="11" s="1"/>
  <c r="AA55" i="11"/>
  <c r="AC55" i="11" s="1"/>
  <c r="AG55" i="11" s="1"/>
  <c r="AA54" i="11"/>
  <c r="AC54" i="11" s="1"/>
  <c r="AG54" i="11" s="1"/>
  <c r="AA53" i="11"/>
  <c r="AC53" i="11" s="1"/>
  <c r="AA52" i="11"/>
  <c r="AC52" i="11" s="1"/>
  <c r="AO51" i="11"/>
  <c r="AG51" i="11"/>
  <c r="AD51" i="11"/>
  <c r="AA51" i="11"/>
  <c r="AC51" i="11" s="1"/>
  <c r="AF50" i="11"/>
  <c r="AA50" i="11"/>
  <c r="AC50" i="11" s="1"/>
  <c r="AC49" i="11"/>
  <c r="AG49" i="11" s="1"/>
  <c r="AA49" i="11"/>
  <c r="AF48" i="11"/>
  <c r="AM48" i="11" s="1"/>
  <c r="AA48" i="11"/>
  <c r="AC48" i="11" s="1"/>
  <c r="AC47" i="11"/>
  <c r="AE47" i="11" s="1"/>
  <c r="AK47" i="11" s="1"/>
  <c r="AA47" i="11"/>
  <c r="AH46" i="11"/>
  <c r="AC46" i="11"/>
  <c r="AD46" i="11" s="1"/>
  <c r="AA46" i="11"/>
  <c r="AA45" i="11"/>
  <c r="AC45" i="11" s="1"/>
  <c r="AE45" i="11" s="1"/>
  <c r="AA44" i="11"/>
  <c r="AC44" i="11" s="1"/>
  <c r="AC43" i="11"/>
  <c r="AF43" i="11" s="1"/>
  <c r="AA43" i="11"/>
  <c r="AA42" i="11"/>
  <c r="AC42" i="11" s="1"/>
  <c r="AG42" i="11" s="1"/>
  <c r="AO42" i="11" s="1"/>
  <c r="AA41" i="11"/>
  <c r="AC41" i="11" s="1"/>
  <c r="AD41" i="11" s="1"/>
  <c r="AA40" i="11"/>
  <c r="AC40" i="11" s="1"/>
  <c r="AF40" i="11" s="1"/>
  <c r="AM40" i="11" s="1"/>
  <c r="AC39" i="11"/>
  <c r="AA39" i="11"/>
  <c r="AI38" i="11"/>
  <c r="AD38" i="11"/>
  <c r="AA38" i="11"/>
  <c r="AC38" i="11" s="1"/>
  <c r="AF38" i="11" s="1"/>
  <c r="AA37" i="11"/>
  <c r="AC37" i="11" s="1"/>
  <c r="R37" i="11"/>
  <c r="B37" i="11"/>
  <c r="C37" i="11" s="1"/>
  <c r="AA36" i="11"/>
  <c r="AC36" i="11" s="1"/>
  <c r="AH36" i="11" s="1"/>
  <c r="R36" i="11"/>
  <c r="B36" i="11"/>
  <c r="C36" i="11" s="1"/>
  <c r="AG35" i="11"/>
  <c r="AC35" i="11"/>
  <c r="AF35" i="11" s="1"/>
  <c r="AA35" i="11"/>
  <c r="R35" i="11"/>
  <c r="B35" i="11"/>
  <c r="C35" i="11" s="1"/>
  <c r="AC34" i="11"/>
  <c r="AA34" i="11"/>
  <c r="R34" i="11"/>
  <c r="B34" i="11"/>
  <c r="C34" i="11" s="1"/>
  <c r="AA33" i="11"/>
  <c r="AC33" i="11" s="1"/>
  <c r="R33" i="11"/>
  <c r="B33" i="11"/>
  <c r="C33" i="11" s="1"/>
  <c r="AA32" i="11"/>
  <c r="AC32" i="11" s="1"/>
  <c r="AH32" i="11" s="1"/>
  <c r="R32" i="11"/>
  <c r="B32" i="11"/>
  <c r="C32" i="11" s="1"/>
  <c r="AA31" i="11"/>
  <c r="AC31" i="11" s="1"/>
  <c r="R31" i="11"/>
  <c r="B31" i="11"/>
  <c r="C31" i="11" s="1"/>
  <c r="AA30" i="11"/>
  <c r="AC30" i="11" s="1"/>
  <c r="R30" i="11"/>
  <c r="B30" i="11"/>
  <c r="C30" i="11" s="1"/>
  <c r="AA29" i="11"/>
  <c r="AC29" i="11" s="1"/>
  <c r="R29" i="11"/>
  <c r="B29" i="11"/>
  <c r="C29" i="11" s="1"/>
  <c r="AA28" i="11"/>
  <c r="AC28" i="11" s="1"/>
  <c r="AF28" i="11" s="1"/>
  <c r="R28" i="11"/>
  <c r="B28" i="11"/>
  <c r="C28" i="11" s="1"/>
  <c r="AD27" i="11"/>
  <c r="AA27" i="11"/>
  <c r="AC27" i="11" s="1"/>
  <c r="AG27" i="11" s="1"/>
  <c r="AO27" i="11" s="1"/>
  <c r="R27" i="11"/>
  <c r="B27" i="11"/>
  <c r="C27" i="11" s="1"/>
  <c r="AA26" i="11"/>
  <c r="AC26" i="11" s="1"/>
  <c r="AG26" i="11" s="1"/>
  <c r="AO26" i="11" s="1"/>
  <c r="R26" i="11"/>
  <c r="B26" i="11"/>
  <c r="C26" i="11" s="1"/>
  <c r="AA25" i="11"/>
  <c r="AC25" i="11" s="1"/>
  <c r="AG25" i="11" s="1"/>
  <c r="AO25" i="11" s="1"/>
  <c r="R25" i="11"/>
  <c r="B25" i="11"/>
  <c r="C25" i="11" s="1"/>
  <c r="AF24" i="11"/>
  <c r="AM24" i="11" s="1"/>
  <c r="AA24" i="11"/>
  <c r="AC24" i="11" s="1"/>
  <c r="AG24" i="11" s="1"/>
  <c r="AO24" i="11" s="1"/>
  <c r="R24" i="11"/>
  <c r="B24" i="11"/>
  <c r="C24" i="11" s="1"/>
  <c r="AF23" i="11"/>
  <c r="AD23" i="11"/>
  <c r="AA23" i="11"/>
  <c r="AC23" i="11" s="1"/>
  <c r="R23" i="11"/>
  <c r="B23" i="11"/>
  <c r="C23" i="11" s="1"/>
  <c r="AC22" i="11"/>
  <c r="AG22" i="11" s="1"/>
  <c r="AA22" i="11"/>
  <c r="R22" i="11"/>
  <c r="B22" i="11"/>
  <c r="C22" i="11" s="1"/>
  <c r="AA21" i="11"/>
  <c r="AC21" i="11" s="1"/>
  <c r="R21" i="11"/>
  <c r="B21" i="11"/>
  <c r="C21" i="11" s="1"/>
  <c r="AC20" i="11"/>
  <c r="AG20" i="11" s="1"/>
  <c r="AO20" i="11" s="1"/>
  <c r="AA20" i="11"/>
  <c r="R20" i="11"/>
  <c r="B20" i="11"/>
  <c r="C20" i="11" s="1"/>
  <c r="AA19" i="11"/>
  <c r="AC19" i="11" s="1"/>
  <c r="AG19" i="11" s="1"/>
  <c r="R19" i="11"/>
  <c r="B19" i="11"/>
  <c r="C19" i="11" s="1"/>
  <c r="AC18" i="11"/>
  <c r="AA18" i="11"/>
  <c r="R18" i="11"/>
  <c r="B18" i="11"/>
  <c r="C18" i="11" s="1"/>
  <c r="AA17" i="11"/>
  <c r="AC17" i="11" s="1"/>
  <c r="R17" i="11"/>
  <c r="B17" i="11"/>
  <c r="C17" i="11" s="1"/>
  <c r="AA16" i="11"/>
  <c r="AC16" i="11" s="1"/>
  <c r="AG16" i="11" s="1"/>
  <c r="L13" i="11" s="1"/>
  <c r="R16" i="11"/>
  <c r="B16" i="11"/>
  <c r="C16" i="11" s="1"/>
  <c r="AA15" i="11"/>
  <c r="AC15" i="11" s="1"/>
  <c r="AF15" i="11" s="1"/>
  <c r="R15" i="11"/>
  <c r="B15" i="11"/>
  <c r="C15" i="11" s="1"/>
  <c r="AF14" i="11"/>
  <c r="AA14" i="11"/>
  <c r="AC14" i="11" s="1"/>
  <c r="AD14" i="11" s="1"/>
  <c r="R14" i="11"/>
  <c r="B14" i="11"/>
  <c r="C14" i="11" s="1"/>
  <c r="AH13" i="11"/>
  <c r="AA13" i="11"/>
  <c r="AC13" i="11" s="1"/>
  <c r="R13" i="11"/>
  <c r="B13" i="11"/>
  <c r="C13" i="11" s="1"/>
  <c r="AA12" i="11"/>
  <c r="AC12" i="11" s="1"/>
  <c r="R12" i="11"/>
  <c r="B12" i="11"/>
  <c r="C12" i="11" s="1"/>
  <c r="AA11" i="11"/>
  <c r="AC11" i="11" s="1"/>
  <c r="AF11" i="11" s="1"/>
  <c r="R11" i="11"/>
  <c r="B11" i="11"/>
  <c r="C11" i="11" s="1"/>
  <c r="AA10" i="11"/>
  <c r="AC10" i="11" s="1"/>
  <c r="AF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AY19" i="18" l="1"/>
  <c r="AU57" i="21"/>
  <c r="AY49" i="14"/>
  <c r="AW40" i="13"/>
  <c r="AW65" i="21"/>
  <c r="AW43" i="19"/>
  <c r="AU23" i="16"/>
  <c r="K16" i="18"/>
  <c r="AW38" i="14"/>
  <c r="AW13" i="24"/>
  <c r="AW28" i="22"/>
  <c r="AU38" i="17"/>
  <c r="M7" i="26"/>
  <c r="AZ35" i="26"/>
  <c r="AW50" i="26"/>
  <c r="AY20" i="18"/>
  <c r="K11" i="28"/>
  <c r="E30" i="15"/>
  <c r="AU52" i="22"/>
  <c r="AS51" i="16"/>
  <c r="AU32" i="28"/>
  <c r="AY54" i="18"/>
  <c r="AU39" i="14"/>
  <c r="BA13" i="26"/>
  <c r="M10" i="26"/>
  <c r="AI41" i="26"/>
  <c r="AI44" i="26"/>
  <c r="AK48" i="26"/>
  <c r="AU48" i="26" s="1"/>
  <c r="AK59" i="26"/>
  <c r="AI38" i="26"/>
  <c r="AO47" i="26"/>
  <c r="AP47" i="26"/>
  <c r="AZ46" i="26" s="1"/>
  <c r="AO35" i="26"/>
  <c r="AO56" i="26"/>
  <c r="AM49" i="26"/>
  <c r="AW49" i="26" s="1"/>
  <c r="AN49" i="26"/>
  <c r="AX48" i="26" s="1"/>
  <c r="AM43" i="26"/>
  <c r="AW43" i="26" s="1"/>
  <c r="AN43" i="26"/>
  <c r="AX43" i="26" s="1"/>
  <c r="AM12" i="26"/>
  <c r="I9" i="26" s="1"/>
  <c r="AN12" i="26"/>
  <c r="J9" i="26" s="1"/>
  <c r="AK11" i="26"/>
  <c r="AU10" i="26" s="1"/>
  <c r="AK26" i="26"/>
  <c r="AK15" i="26"/>
  <c r="G12" i="26" s="1"/>
  <c r="AS52" i="26"/>
  <c r="F20" i="11"/>
  <c r="J12" i="11"/>
  <c r="L19" i="11"/>
  <c r="N33" i="11"/>
  <c r="BA35" i="18"/>
  <c r="AX50" i="24"/>
  <c r="BB10" i="24"/>
  <c r="AV24" i="18"/>
  <c r="AT22" i="24"/>
  <c r="AU14" i="28"/>
  <c r="AX29" i="22"/>
  <c r="AK69" i="15"/>
  <c r="AU69" i="15" s="1"/>
  <c r="G30" i="15"/>
  <c r="AI16" i="15"/>
  <c r="E13" i="15" s="1"/>
  <c r="AU42" i="15"/>
  <c r="AI57" i="15"/>
  <c r="AI26" i="15"/>
  <c r="AS26" i="15" s="1"/>
  <c r="AK23" i="15"/>
  <c r="G20" i="15" s="1"/>
  <c r="AK14" i="15"/>
  <c r="AZ19" i="15"/>
  <c r="AO19" i="11"/>
  <c r="AQ13" i="11"/>
  <c r="AD37" i="11"/>
  <c r="F34" i="11" s="1"/>
  <c r="AG37" i="11"/>
  <c r="AF33" i="11"/>
  <c r="AD33" i="11"/>
  <c r="AE33" i="11"/>
  <c r="AM38" i="11"/>
  <c r="AH56" i="11"/>
  <c r="AD56" i="11"/>
  <c r="AG56" i="11"/>
  <c r="AF31" i="11"/>
  <c r="AD31" i="11"/>
  <c r="AG31" i="11"/>
  <c r="AI51" i="11"/>
  <c r="AO54" i="11"/>
  <c r="AM14" i="11"/>
  <c r="AM43" i="11"/>
  <c r="AI14" i="11"/>
  <c r="AF41" i="11"/>
  <c r="AG41" i="11"/>
  <c r="AE52" i="11"/>
  <c r="AH52" i="11"/>
  <c r="AM11" i="11"/>
  <c r="AF13" i="11"/>
  <c r="AD13" i="11"/>
  <c r="AH53" i="11"/>
  <c r="AE53" i="11"/>
  <c r="AD42" i="11"/>
  <c r="AD11" i="11"/>
  <c r="AD10" i="11"/>
  <c r="AT23" i="24"/>
  <c r="AI33" i="24"/>
  <c r="AS32" i="24" s="1"/>
  <c r="AO61" i="24"/>
  <c r="AY61" i="24" s="1"/>
  <c r="AZ61" i="24"/>
  <c r="AI41" i="18"/>
  <c r="AI51" i="26"/>
  <c r="AS51" i="26" s="1"/>
  <c r="AT51" i="26"/>
  <c r="AQ52" i="16"/>
  <c r="BA51" i="16" s="1"/>
  <c r="AO61" i="14"/>
  <c r="AZ61" i="14"/>
  <c r="AK15" i="15"/>
  <c r="G12" i="15" s="1"/>
  <c r="AO34" i="13"/>
  <c r="F11" i="19"/>
  <c r="AI14" i="19"/>
  <c r="E11" i="19" s="1"/>
  <c r="AO21" i="16"/>
  <c r="AK54" i="17"/>
  <c r="AU54" i="17" s="1"/>
  <c r="AD47" i="11"/>
  <c r="AE49" i="11"/>
  <c r="AE54" i="11"/>
  <c r="AD28" i="11"/>
  <c r="AH15" i="11"/>
  <c r="AH11" i="11"/>
  <c r="AD24" i="11"/>
  <c r="AH10" i="11"/>
  <c r="AE24" i="11"/>
  <c r="AE27" i="11"/>
  <c r="AE35" i="11"/>
  <c r="AO55" i="11"/>
  <c r="AZ60" i="14"/>
  <c r="BB51" i="16"/>
  <c r="AT27" i="24"/>
  <c r="AT26" i="24"/>
  <c r="AI52" i="28"/>
  <c r="F33" i="20"/>
  <c r="AI36" i="20"/>
  <c r="E33" i="20" s="1"/>
  <c r="AI44" i="22"/>
  <c r="AZ46" i="17"/>
  <c r="AO46" i="17"/>
  <c r="AY46" i="17" s="1"/>
  <c r="AK38" i="14"/>
  <c r="AU38" i="14" s="1"/>
  <c r="AK34" i="13"/>
  <c r="AU34" i="13" s="1"/>
  <c r="AV34" i="13"/>
  <c r="AM54" i="17"/>
  <c r="AU24" i="20"/>
  <c r="AK19" i="17"/>
  <c r="AT57" i="19"/>
  <c r="AI57" i="19"/>
  <c r="AS57" i="19" s="1"/>
  <c r="AK35" i="20"/>
  <c r="AO51" i="26"/>
  <c r="AK44" i="22"/>
  <c r="AU44" i="22" s="1"/>
  <c r="AK20" i="17"/>
  <c r="G17" i="17" s="1"/>
  <c r="H17" i="17"/>
  <c r="AO45" i="16"/>
  <c r="AY44" i="16" s="1"/>
  <c r="AO57" i="17"/>
  <c r="AM14" i="19"/>
  <c r="I11" i="19" s="1"/>
  <c r="AO26" i="13"/>
  <c r="AS48" i="18"/>
  <c r="L18" i="18"/>
  <c r="AI49" i="21"/>
  <c r="AS48" i="21" s="1"/>
  <c r="AO16" i="24"/>
  <c r="K13" i="24" s="1"/>
  <c r="L13" i="24"/>
  <c r="AQ31" i="27"/>
  <c r="AK18" i="17"/>
  <c r="AI33" i="27"/>
  <c r="AZ44" i="22"/>
  <c r="AO44" i="22"/>
  <c r="AY44" i="22" s="1"/>
  <c r="AO51" i="19"/>
  <c r="H24" i="18"/>
  <c r="AK27" i="18"/>
  <c r="G24" i="18" s="1"/>
  <c r="AO14" i="19"/>
  <c r="K11" i="19" s="1"/>
  <c r="L11" i="19"/>
  <c r="AK22" i="13"/>
  <c r="H19" i="13"/>
  <c r="AI39" i="27"/>
  <c r="AS38" i="27" s="1"/>
  <c r="AT38" i="27"/>
  <c r="AO30" i="26"/>
  <c r="K27" i="26" s="1"/>
  <c r="AK33" i="27"/>
  <c r="AI46" i="16"/>
  <c r="AO66" i="22"/>
  <c r="AO50" i="24"/>
  <c r="AY50" i="24" s="1"/>
  <c r="AZ50" i="24"/>
  <c r="AT22" i="18"/>
  <c r="J13" i="17"/>
  <c r="AM16" i="17"/>
  <c r="I13" i="17" s="1"/>
  <c r="AO27" i="13"/>
  <c r="AK33" i="13"/>
  <c r="AI49" i="26"/>
  <c r="AT48" i="26"/>
  <c r="AI48" i="26"/>
  <c r="AK43" i="16"/>
  <c r="AM46" i="27"/>
  <c r="H7" i="22"/>
  <c r="AK10" i="22"/>
  <c r="G7" i="22" s="1"/>
  <c r="AO57" i="26"/>
  <c r="AY56" i="26" s="1"/>
  <c r="AZ56" i="26"/>
  <c r="AO52" i="22"/>
  <c r="AO20" i="16"/>
  <c r="AZ20" i="16"/>
  <c r="AE42" i="11"/>
  <c r="AG47" i="11"/>
  <c r="L21" i="11"/>
  <c r="AZ44" i="26"/>
  <c r="AO44" i="26"/>
  <c r="AY44" i="26" s="1"/>
  <c r="AM68" i="20"/>
  <c r="AK20" i="24"/>
  <c r="AM63" i="17"/>
  <c r="AO22" i="16"/>
  <c r="K19" i="16" s="1"/>
  <c r="L19" i="16"/>
  <c r="AM33" i="20"/>
  <c r="AQ50" i="17"/>
  <c r="AO19" i="16"/>
  <c r="AY24" i="11"/>
  <c r="AF25" i="11"/>
  <c r="AK28" i="20"/>
  <c r="AU27" i="20" s="1"/>
  <c r="AV27" i="20"/>
  <c r="AK43" i="26"/>
  <c r="AX20" i="24"/>
  <c r="AK24" i="24"/>
  <c r="H21" i="24"/>
  <c r="AO15" i="14"/>
  <c r="K12" i="14" s="1"/>
  <c r="L12" i="14"/>
  <c r="AO30" i="20"/>
  <c r="K27" i="20" s="1"/>
  <c r="L27" i="20"/>
  <c r="AU17" i="17"/>
  <c r="J25" i="24"/>
  <c r="AM28" i="24"/>
  <c r="I25" i="24" s="1"/>
  <c r="BB35" i="18"/>
  <c r="AX50" i="17"/>
  <c r="AV24" i="28"/>
  <c r="AV44" i="16"/>
  <c r="AU38" i="27"/>
  <c r="AY25" i="11"/>
  <c r="AT17" i="17"/>
  <c r="BA61" i="26"/>
  <c r="J20" i="11"/>
  <c r="I9" i="14"/>
  <c r="AS42" i="24"/>
  <c r="AY59" i="26"/>
  <c r="AX44" i="12"/>
  <c r="AY31" i="16"/>
  <c r="AT31" i="23"/>
  <c r="K21" i="22"/>
  <c r="G24" i="20"/>
  <c r="AY13" i="22"/>
  <c r="AY30" i="18"/>
  <c r="AW53" i="13"/>
  <c r="AV52" i="14"/>
  <c r="BB35" i="15"/>
  <c r="AV34" i="22"/>
  <c r="AZ54" i="11"/>
  <c r="AY59" i="12"/>
  <c r="AY21" i="23"/>
  <c r="AU52" i="28"/>
  <c r="AZ40" i="28"/>
  <c r="AV62" i="14"/>
  <c r="AY21" i="18"/>
  <c r="K10" i="22"/>
  <c r="BA10" i="24"/>
  <c r="AV27" i="22"/>
  <c r="AZ54" i="18"/>
  <c r="AX24" i="21"/>
  <c r="BB57" i="16"/>
  <c r="AW48" i="20"/>
  <c r="AX44" i="22"/>
  <c r="AU44" i="16"/>
  <c r="H24" i="24"/>
  <c r="BB61" i="26"/>
  <c r="AX50" i="26"/>
  <c r="AX40" i="27"/>
  <c r="BA13" i="12"/>
  <c r="AW55" i="16"/>
  <c r="AX58" i="21"/>
  <c r="BA61" i="22"/>
  <c r="AZ45" i="26"/>
  <c r="AX55" i="13"/>
  <c r="AU27" i="15"/>
  <c r="AS38" i="17"/>
  <c r="AW58" i="21"/>
  <c r="AV39" i="21"/>
  <c r="BB61" i="22"/>
  <c r="BA27" i="13"/>
  <c r="J10" i="14"/>
  <c r="AZ29" i="16"/>
  <c r="BA17" i="17"/>
  <c r="BB11" i="17"/>
  <c r="BB60" i="25"/>
  <c r="AZ34" i="27"/>
  <c r="F25" i="18"/>
  <c r="AS61" i="16"/>
  <c r="BB17" i="17"/>
  <c r="N7" i="24"/>
  <c r="AU62" i="14"/>
  <c r="AY41" i="14"/>
  <c r="I25" i="18"/>
  <c r="AY59" i="22"/>
  <c r="AS26" i="24"/>
  <c r="J7" i="28"/>
  <c r="AZ25" i="21"/>
  <c r="AT27" i="11"/>
  <c r="AW55" i="13"/>
  <c r="AW54" i="13"/>
  <c r="AU43" i="14"/>
  <c r="I21" i="18"/>
  <c r="G16" i="18"/>
  <c r="AU58" i="19"/>
  <c r="AV44" i="19"/>
  <c r="BA67" i="20"/>
  <c r="AZ36" i="20"/>
  <c r="L33" i="20"/>
  <c r="AZ66" i="20"/>
  <c r="M24" i="20"/>
  <c r="M20" i="20"/>
  <c r="AW25" i="24"/>
  <c r="I21" i="24"/>
  <c r="AW64" i="25"/>
  <c r="AY34" i="27"/>
  <c r="AT33" i="28"/>
  <c r="I12" i="21"/>
  <c r="AW43" i="12"/>
  <c r="AX54" i="13"/>
  <c r="AU52" i="14"/>
  <c r="M19" i="15"/>
  <c r="AY41" i="16"/>
  <c r="AT37" i="18"/>
  <c r="F34" i="18"/>
  <c r="AU44" i="19"/>
  <c r="AV58" i="21"/>
  <c r="AU33" i="21"/>
  <c r="G16" i="21"/>
  <c r="BA60" i="20"/>
  <c r="AW49" i="20"/>
  <c r="AW35" i="22"/>
  <c r="BA47" i="23"/>
  <c r="BA30" i="23"/>
  <c r="M27" i="23"/>
  <c r="AZ16" i="23"/>
  <c r="AV37" i="24"/>
  <c r="H34" i="24"/>
  <c r="BB36" i="24"/>
  <c r="N33" i="24"/>
  <c r="AV23" i="24"/>
  <c r="H20" i="24"/>
  <c r="AZ21" i="24"/>
  <c r="AU27" i="24"/>
  <c r="AV19" i="28"/>
  <c r="AS36" i="28"/>
  <c r="E33" i="28"/>
  <c r="AX24" i="11"/>
  <c r="AV22" i="13"/>
  <c r="AW18" i="13"/>
  <c r="BA35" i="15"/>
  <c r="AS37" i="18"/>
  <c r="E34" i="18"/>
  <c r="AW63" i="19"/>
  <c r="AV57" i="19"/>
  <c r="BB60" i="20"/>
  <c r="AS26" i="20"/>
  <c r="AY29" i="24"/>
  <c r="K26" i="24"/>
  <c r="AW25" i="25"/>
  <c r="AT57" i="27"/>
  <c r="N12" i="27"/>
  <c r="F13" i="15"/>
  <c r="G34" i="14"/>
  <c r="BB37" i="18"/>
  <c r="N34" i="18"/>
  <c r="N20" i="18"/>
  <c r="AW15" i="21"/>
  <c r="I13" i="21"/>
  <c r="AZ29" i="21"/>
  <c r="L26" i="21"/>
  <c r="AV29" i="22"/>
  <c r="H26" i="22"/>
  <c r="AZ29" i="24"/>
  <c r="L26" i="24"/>
  <c r="AX23" i="15"/>
  <c r="J20" i="15"/>
  <c r="AX59" i="12"/>
  <c r="I17" i="13"/>
  <c r="AW14" i="15"/>
  <c r="AS56" i="16"/>
  <c r="AW18" i="17"/>
  <c r="I15" i="17"/>
  <c r="AW15" i="18"/>
  <c r="I13" i="18"/>
  <c r="BB61" i="21"/>
  <c r="AW23" i="25"/>
  <c r="I20" i="25"/>
  <c r="AW45" i="26"/>
  <c r="AX13" i="27"/>
  <c r="M10" i="12"/>
  <c r="AW33" i="13"/>
  <c r="BA42" i="15"/>
  <c r="L16" i="15"/>
  <c r="AT16" i="16"/>
  <c r="F13" i="16"/>
  <c r="AS17" i="17"/>
  <c r="BA22" i="18"/>
  <c r="M19" i="18"/>
  <c r="BB37" i="23"/>
  <c r="N34" i="23"/>
  <c r="AW28" i="25"/>
  <c r="F15" i="21"/>
  <c r="F13" i="21"/>
  <c r="AT22" i="15"/>
  <c r="F19" i="15"/>
  <c r="AT28" i="18"/>
  <c r="F26" i="18"/>
  <c r="AZ30" i="18"/>
  <c r="L27" i="18"/>
  <c r="BA36" i="18"/>
  <c r="M33" i="18"/>
  <c r="E20" i="18"/>
  <c r="I35" i="20"/>
  <c r="I27" i="20"/>
  <c r="AT26" i="20"/>
  <c r="AS61" i="22"/>
  <c r="H12" i="22"/>
  <c r="G26" i="23"/>
  <c r="BA50" i="27"/>
  <c r="J13" i="18"/>
  <c r="AW63" i="13"/>
  <c r="I20" i="21"/>
  <c r="AS28" i="20"/>
  <c r="AW29" i="25"/>
  <c r="I26" i="25"/>
  <c r="AZ14" i="28"/>
  <c r="G31" i="15"/>
  <c r="L19" i="23"/>
  <c r="AZ21" i="23"/>
  <c r="AX23" i="21"/>
  <c r="J20" i="21"/>
  <c r="F29" i="28"/>
  <c r="F24" i="25"/>
  <c r="F20" i="25"/>
  <c r="J17" i="25"/>
  <c r="AU58" i="21"/>
  <c r="L29" i="21"/>
  <c r="AZ11" i="28"/>
  <c r="BB65" i="28"/>
  <c r="AW24" i="28"/>
  <c r="H11" i="28"/>
  <c r="AO25" i="28"/>
  <c r="AS46" i="28"/>
  <c r="BA36" i="28"/>
  <c r="AK13" i="28"/>
  <c r="AU12" i="28" s="1"/>
  <c r="AQ50" i="28"/>
  <c r="AK44" i="28"/>
  <c r="AQ15" i="28"/>
  <c r="AK45" i="28"/>
  <c r="AK43" i="28"/>
  <c r="N10" i="28"/>
  <c r="AQ13" i="28"/>
  <c r="M10" i="28" s="1"/>
  <c r="AX24" i="28"/>
  <c r="AK58" i="28"/>
  <c r="AU58" i="28" s="1"/>
  <c r="AV58" i="28"/>
  <c r="AI44" i="28"/>
  <c r="AI51" i="28"/>
  <c r="AT13" i="28"/>
  <c r="F10" i="28"/>
  <c r="AK34" i="28"/>
  <c r="AU34" i="28" s="1"/>
  <c r="AV34" i="28"/>
  <c r="AV32" i="23"/>
  <c r="AK32" i="23"/>
  <c r="AU32" i="23" s="1"/>
  <c r="H32" i="23"/>
  <c r="AK35" i="23"/>
  <c r="G32" i="23" s="1"/>
  <c r="L26" i="23"/>
  <c r="AO29" i="23"/>
  <c r="K26" i="23" s="1"/>
  <c r="AT32" i="23"/>
  <c r="AI18" i="25"/>
  <c r="AO40" i="25"/>
  <c r="AX25" i="25"/>
  <c r="AO31" i="25"/>
  <c r="AZ65" i="25"/>
  <c r="AO65" i="25"/>
  <c r="AO57" i="25"/>
  <c r="AO27" i="25"/>
  <c r="AI57" i="25"/>
  <c r="AI58" i="25"/>
  <c r="AT22" i="25"/>
  <c r="AM58" i="25"/>
  <c r="AX65" i="25"/>
  <c r="AO65" i="21"/>
  <c r="AY65" i="21" s="1"/>
  <c r="AZ65" i="21"/>
  <c r="AM11" i="21"/>
  <c r="I8" i="21" s="1"/>
  <c r="J8" i="21"/>
  <c r="AI18" i="21"/>
  <c r="E15" i="21" s="1"/>
  <c r="J12" i="21"/>
  <c r="AK53" i="21"/>
  <c r="AV44" i="21"/>
  <c r="AK44" i="21"/>
  <c r="AU44" i="21" s="1"/>
  <c r="AM33" i="21"/>
  <c r="AS10" i="21"/>
  <c r="AK52" i="21"/>
  <c r="AW14" i="21"/>
  <c r="AK24" i="21"/>
  <c r="AM10" i="21"/>
  <c r="F20" i="21"/>
  <c r="AI23" i="21"/>
  <c r="AS23" i="21" s="1"/>
  <c r="AW44" i="21"/>
  <c r="AM56" i="21"/>
  <c r="AT52" i="21"/>
  <c r="AI39" i="21"/>
  <c r="AO24" i="21"/>
  <c r="AY24" i="21" s="1"/>
  <c r="AO20" i="21"/>
  <c r="BB36" i="18"/>
  <c r="AU23" i="18"/>
  <c r="AS22" i="18"/>
  <c r="AM41" i="18"/>
  <c r="BB17" i="18"/>
  <c r="AY46" i="18"/>
  <c r="AO24" i="18"/>
  <c r="AK28" i="18"/>
  <c r="H25" i="18"/>
  <c r="AI16" i="18"/>
  <c r="AW55" i="18"/>
  <c r="AU48" i="18"/>
  <c r="AU57" i="18"/>
  <c r="AT23" i="18"/>
  <c r="H25" i="15"/>
  <c r="AK24" i="15"/>
  <c r="G25" i="15" s="1"/>
  <c r="AO16" i="15"/>
  <c r="AY16" i="15" s="1"/>
  <c r="L13" i="15"/>
  <c r="AK37" i="15"/>
  <c r="G34" i="15" s="1"/>
  <c r="H34" i="15"/>
  <c r="AO61" i="15"/>
  <c r="H21" i="15"/>
  <c r="AK20" i="15"/>
  <c r="AT23" i="15"/>
  <c r="AV32" i="15"/>
  <c r="G24" i="15"/>
  <c r="AM28" i="15"/>
  <c r="AO26" i="15"/>
  <c r="AO21" i="12"/>
  <c r="AS47" i="12"/>
  <c r="AW58" i="12"/>
  <c r="AM48" i="12"/>
  <c r="AQ58" i="12"/>
  <c r="AX43" i="12"/>
  <c r="AO62" i="28"/>
  <c r="AQ69" i="28"/>
  <c r="BA69" i="28" s="1"/>
  <c r="BB69" i="28"/>
  <c r="AI68" i="28"/>
  <c r="AO65" i="28"/>
  <c r="AO59" i="28"/>
  <c r="AV69" i="28"/>
  <c r="AK69" i="28"/>
  <c r="AU69" i="28" s="1"/>
  <c r="AO63" i="28"/>
  <c r="AZ51" i="28"/>
  <c r="AO51" i="28"/>
  <c r="AO64" i="28"/>
  <c r="AV62" i="28"/>
  <c r="AM61" i="28"/>
  <c r="AV53" i="28"/>
  <c r="AK54" i="28"/>
  <c r="AU53" i="28" s="1"/>
  <c r="AI57" i="28"/>
  <c r="AS57" i="28" s="1"/>
  <c r="AT57" i="28"/>
  <c r="AK57" i="28"/>
  <c r="AX55" i="28"/>
  <c r="AM55" i="28"/>
  <c r="AW55" i="28" s="1"/>
  <c r="AO49" i="28"/>
  <c r="AY49" i="28" s="1"/>
  <c r="AZ49" i="28"/>
  <c r="AI67" i="28"/>
  <c r="AO60" i="28"/>
  <c r="AI49" i="28"/>
  <c r="AI54" i="28"/>
  <c r="AQ53" i="28"/>
  <c r="AM49" i="28"/>
  <c r="AO48" i="28"/>
  <c r="AQ46" i="28"/>
  <c r="AQ43" i="28"/>
  <c r="AK40" i="28"/>
  <c r="AQ41" i="28"/>
  <c r="AO42" i="28"/>
  <c r="AY41" i="28" s="1"/>
  <c r="AZ41" i="28"/>
  <c r="AO35" i="28"/>
  <c r="AO31" i="28"/>
  <c r="AX45" i="28"/>
  <c r="AI43" i="28"/>
  <c r="AM40" i="28"/>
  <c r="AM33" i="28"/>
  <c r="F31" i="28"/>
  <c r="AQ26" i="28"/>
  <c r="AQ24" i="28"/>
  <c r="AK39" i="28"/>
  <c r="AT31" i="28"/>
  <c r="AI29" i="28"/>
  <c r="F26" i="28"/>
  <c r="AO26" i="28"/>
  <c r="AM14" i="28"/>
  <c r="AY40" i="28"/>
  <c r="BB37" i="28"/>
  <c r="AQ38" i="28"/>
  <c r="BB32" i="28"/>
  <c r="AI30" i="28"/>
  <c r="E27" i="28" s="1"/>
  <c r="F27" i="28"/>
  <c r="AT32" i="28"/>
  <c r="E29" i="28"/>
  <c r="AV20" i="28"/>
  <c r="AK21" i="28"/>
  <c r="G18" i="28" s="1"/>
  <c r="AQ20" i="28"/>
  <c r="AI21" i="28"/>
  <c r="L14" i="28"/>
  <c r="AO17" i="28"/>
  <c r="K14" i="28" s="1"/>
  <c r="H13" i="28"/>
  <c r="AK16" i="28"/>
  <c r="G13" i="28" s="1"/>
  <c r="AQ14" i="28"/>
  <c r="J19" i="28"/>
  <c r="AM22" i="28"/>
  <c r="I19" i="28" s="1"/>
  <c r="AU19" i="28"/>
  <c r="AI18" i="28"/>
  <c r="N13" i="28"/>
  <c r="AQ16" i="28"/>
  <c r="M13" i="28" s="1"/>
  <c r="AK11" i="28"/>
  <c r="AO28" i="28"/>
  <c r="AI25" i="28"/>
  <c r="AS24" i="28" s="1"/>
  <c r="AZ43" i="28"/>
  <c r="AO43" i="28"/>
  <c r="AY43" i="28" s="1"/>
  <c r="AI65" i="28"/>
  <c r="AS65" i="28" s="1"/>
  <c r="AT65" i="28"/>
  <c r="H20" i="28"/>
  <c r="AK23" i="28"/>
  <c r="G20" i="28" s="1"/>
  <c r="N20" i="28"/>
  <c r="AQ23" i="28"/>
  <c r="M20" i="28" s="1"/>
  <c r="AQ19" i="28"/>
  <c r="AM12" i="28"/>
  <c r="AW10" i="28"/>
  <c r="AM62" i="28"/>
  <c r="AM68" i="28"/>
  <c r="AQ68" i="28"/>
  <c r="AM65" i="28"/>
  <c r="AW64" i="28" s="1"/>
  <c r="AX64" i="28"/>
  <c r="AM59" i="28"/>
  <c r="AQ51" i="28"/>
  <c r="AX63" i="28"/>
  <c r="AM63" i="28"/>
  <c r="AW63" i="28" s="1"/>
  <c r="AX50" i="28"/>
  <c r="AM50" i="28"/>
  <c r="AW50" i="28" s="1"/>
  <c r="AV63" i="28"/>
  <c r="AK64" i="28"/>
  <c r="AU62" i="28"/>
  <c r="AK61" i="28"/>
  <c r="AU61" i="28" s="1"/>
  <c r="AV61" i="28"/>
  <c r="AQ57" i="28"/>
  <c r="BA57" i="28" s="1"/>
  <c r="BB57" i="28"/>
  <c r="AQ56" i="28"/>
  <c r="AQ47" i="28"/>
  <c r="BB66" i="28"/>
  <c r="AQ67" i="28"/>
  <c r="BA66" i="28" s="1"/>
  <c r="AK60" i="28"/>
  <c r="AI56" i="28"/>
  <c r="AM53" i="28"/>
  <c r="AI48" i="28"/>
  <c r="AO45" i="28"/>
  <c r="AI42" i="28"/>
  <c r="AQ54" i="28"/>
  <c r="BA54" i="28" s="1"/>
  <c r="BB54" i="28"/>
  <c r="AT61" i="28"/>
  <c r="AQ40" i="28"/>
  <c r="AO34" i="28"/>
  <c r="AY34" i="28" s="1"/>
  <c r="AI45" i="28"/>
  <c r="BB36" i="28"/>
  <c r="AM35" i="28"/>
  <c r="AM32" i="28"/>
  <c r="J29" i="28"/>
  <c r="AQ30" i="28"/>
  <c r="M27" i="28" s="1"/>
  <c r="N27" i="28"/>
  <c r="E31" i="28"/>
  <c r="AM39" i="28"/>
  <c r="AS31" i="28"/>
  <c r="AM28" i="28"/>
  <c r="I25" i="28" s="1"/>
  <c r="J25" i="28"/>
  <c r="AW25" i="28"/>
  <c r="AO24" i="28"/>
  <c r="AM13" i="28"/>
  <c r="AK38" i="28"/>
  <c r="BA32" i="28"/>
  <c r="AM29" i="28"/>
  <c r="I26" i="28" s="1"/>
  <c r="J26" i="28"/>
  <c r="AU24" i="28"/>
  <c r="AS32" i="28"/>
  <c r="AQ27" i="28"/>
  <c r="E25" i="28"/>
  <c r="AM20" i="28"/>
  <c r="G16" i="28"/>
  <c r="AQ21" i="28"/>
  <c r="AI17" i="28"/>
  <c r="L19" i="28"/>
  <c r="AO22" i="28"/>
  <c r="K19" i="28" s="1"/>
  <c r="AQ18" i="28"/>
  <c r="AS13" i="28"/>
  <c r="E10" i="28"/>
  <c r="AQ29" i="28"/>
  <c r="M26" i="28" s="1"/>
  <c r="N26" i="28"/>
  <c r="AQ34" i="28"/>
  <c r="BA34" i="28" s="1"/>
  <c r="BB34" i="28"/>
  <c r="AT50" i="28"/>
  <c r="AI50" i="28"/>
  <c r="AO68" i="28"/>
  <c r="J20" i="28"/>
  <c r="AM23" i="28"/>
  <c r="I20" i="28" s="1"/>
  <c r="AM19" i="28"/>
  <c r="AV14" i="28"/>
  <c r="K8" i="28"/>
  <c r="AY11" i="28"/>
  <c r="AO66" i="28"/>
  <c r="AO58" i="28"/>
  <c r="AY58" i="28" s="1"/>
  <c r="AI69" i="28"/>
  <c r="AS69" i="28" s="1"/>
  <c r="AT69" i="28"/>
  <c r="AK65" i="28"/>
  <c r="AT58" i="28"/>
  <c r="AI59" i="28"/>
  <c r="AS58" i="28" s="1"/>
  <c r="AO69" i="28"/>
  <c r="AY69" i="28" s="1"/>
  <c r="AZ69" i="28"/>
  <c r="AI63" i="28"/>
  <c r="AT62" i="28"/>
  <c r="AI64" i="28"/>
  <c r="AQ61" i="28"/>
  <c r="BA61" i="28" s="1"/>
  <c r="BB61" i="28"/>
  <c r="AM54" i="28"/>
  <c r="AW54" i="28" s="1"/>
  <c r="AX54" i="28"/>
  <c r="AO57" i="28"/>
  <c r="AI55" i="28"/>
  <c r="AK67" i="28"/>
  <c r="AO67" i="28"/>
  <c r="AI60" i="28"/>
  <c r="AS60" i="28" s="1"/>
  <c r="AT60" i="28"/>
  <c r="AK56" i="28"/>
  <c r="AO53" i="28"/>
  <c r="AK48" i="28"/>
  <c r="AQ48" i="28"/>
  <c r="AQ44" i="28"/>
  <c r="AV41" i="28"/>
  <c r="AK41" i="28"/>
  <c r="AU41" i="28" s="1"/>
  <c r="AQ42" i="28"/>
  <c r="BB42" i="28"/>
  <c r="AS61" i="28"/>
  <c r="L34" i="28"/>
  <c r="AO37" i="28"/>
  <c r="K34" i="28" s="1"/>
  <c r="AO33" i="28"/>
  <c r="AO46" i="28"/>
  <c r="AY46" i="28" s="1"/>
  <c r="AZ46" i="28"/>
  <c r="AQ45" i="28"/>
  <c r="AM42" i="28"/>
  <c r="AW42" i="28" s="1"/>
  <c r="AX42" i="28"/>
  <c r="AT36" i="28"/>
  <c r="BB31" i="28"/>
  <c r="AO29" i="28"/>
  <c r="K26" i="28" s="1"/>
  <c r="L26" i="28"/>
  <c r="AO27" i="28"/>
  <c r="AI39" i="28"/>
  <c r="AZ39" i="28"/>
  <c r="AO39" i="28"/>
  <c r="AY39" i="28" s="1"/>
  <c r="L27" i="28"/>
  <c r="AO30" i="28"/>
  <c r="K27" i="28" s="1"/>
  <c r="H25" i="28"/>
  <c r="AK28" i="28"/>
  <c r="G25" i="28" s="1"/>
  <c r="AQ25" i="28"/>
  <c r="AO38" i="28"/>
  <c r="AM38" i="28"/>
  <c r="H26" i="28"/>
  <c r="AK29" i="28"/>
  <c r="G26" i="28" s="1"/>
  <c r="AI27" i="28"/>
  <c r="AS26" i="28" s="1"/>
  <c r="AM30" i="28"/>
  <c r="I27" i="28" s="1"/>
  <c r="J27" i="28"/>
  <c r="AM27" i="28"/>
  <c r="AW26" i="28" s="1"/>
  <c r="AO20" i="28"/>
  <c r="H16" i="28"/>
  <c r="AW11" i="28"/>
  <c r="AM21" i="28"/>
  <c r="AV17" i="28"/>
  <c r="AK18" i="28"/>
  <c r="AU17" i="28" s="1"/>
  <c r="AQ17" i="28"/>
  <c r="F12" i="28"/>
  <c r="AI15" i="28"/>
  <c r="E12" i="28" s="1"/>
  <c r="F19" i="28"/>
  <c r="AI22" i="28"/>
  <c r="E19" i="28" s="1"/>
  <c r="J15" i="28"/>
  <c r="AM18" i="28"/>
  <c r="I15" i="28" s="1"/>
  <c r="L13" i="28"/>
  <c r="AO16" i="28"/>
  <c r="K13" i="28" s="1"/>
  <c r="AO13" i="28"/>
  <c r="AI35" i="28"/>
  <c r="AS35" i="28" s="1"/>
  <c r="BB49" i="28"/>
  <c r="AQ49" i="28"/>
  <c r="AM47" i="28"/>
  <c r="AK66" i="28"/>
  <c r="L20" i="28"/>
  <c r="AO23" i="28"/>
  <c r="K20" i="28" s="1"/>
  <c r="AO19" i="28"/>
  <c r="AT10" i="28"/>
  <c r="AI11" i="28"/>
  <c r="E8" i="28" s="1"/>
  <c r="F7" i="28"/>
  <c r="AM66" i="28"/>
  <c r="AM58" i="28"/>
  <c r="AK68" i="28"/>
  <c r="BB58" i="28"/>
  <c r="AQ59" i="28"/>
  <c r="BB52" i="28"/>
  <c r="AQ52" i="28"/>
  <c r="BA52" i="28" s="1"/>
  <c r="AM69" i="28"/>
  <c r="AW69" i="28" s="1"/>
  <c r="AX69" i="28"/>
  <c r="AQ63" i="28"/>
  <c r="AM52" i="28"/>
  <c r="AQ64" i="28"/>
  <c r="BA64" i="28" s="1"/>
  <c r="BB64" i="28"/>
  <c r="AO61" i="28"/>
  <c r="AY61" i="28" s="1"/>
  <c r="AZ54" i="28"/>
  <c r="AO54" i="28"/>
  <c r="AY54" i="28" s="1"/>
  <c r="AM57" i="28"/>
  <c r="AK55" i="28"/>
  <c r="AV55" i="28"/>
  <c r="AM67" i="28"/>
  <c r="AM60" i="28"/>
  <c r="AX60" i="28"/>
  <c r="AQ60" i="28"/>
  <c r="BA60" i="28" s="1"/>
  <c r="BA65" i="28"/>
  <c r="AO56" i="28"/>
  <c r="AI53" i="28"/>
  <c r="AV49" i="28"/>
  <c r="AK49" i="28"/>
  <c r="AU49" i="28" s="1"/>
  <c r="AM48" i="28"/>
  <c r="AI41" i="28"/>
  <c r="L33" i="28"/>
  <c r="AO36" i="28"/>
  <c r="AO32" i="28"/>
  <c r="AK46" i="28"/>
  <c r="AX44" i="28"/>
  <c r="AX41" i="28"/>
  <c r="AM41" i="28"/>
  <c r="AM37" i="28"/>
  <c r="AM36" i="28"/>
  <c r="I33" i="28" s="1"/>
  <c r="J33" i="28"/>
  <c r="AM34" i="28"/>
  <c r="AM31" i="28"/>
  <c r="I28" i="28" s="1"/>
  <c r="J28" i="28"/>
  <c r="BA31" i="28"/>
  <c r="I29" i="28"/>
  <c r="AQ39" i="28"/>
  <c r="BA39" i="28" s="1"/>
  <c r="AV32" i="28"/>
  <c r="AK27" i="28"/>
  <c r="J12" i="28"/>
  <c r="AM15" i="28"/>
  <c r="I12" i="28" s="1"/>
  <c r="AX43" i="28"/>
  <c r="AI38" i="28"/>
  <c r="BB35" i="28"/>
  <c r="AS33" i="28"/>
  <c r="AK31" i="28"/>
  <c r="G28" i="28" s="1"/>
  <c r="H28" i="28"/>
  <c r="H33" i="28"/>
  <c r="AK36" i="28"/>
  <c r="G33" i="28" s="1"/>
  <c r="H27" i="28"/>
  <c r="AK30" i="28"/>
  <c r="G27" i="28" s="1"/>
  <c r="AI20" i="28"/>
  <c r="AQ11" i="28"/>
  <c r="BA10" i="28" s="1"/>
  <c r="AK10" i="28"/>
  <c r="AO21" i="28"/>
  <c r="AM17" i="28"/>
  <c r="AW16" i="28" s="1"/>
  <c r="G9" i="28"/>
  <c r="H19" i="28"/>
  <c r="AK22" i="28"/>
  <c r="G19" i="28" s="1"/>
  <c r="N19" i="28"/>
  <c r="AQ22" i="28"/>
  <c r="M19" i="28" s="1"/>
  <c r="AO18" i="28"/>
  <c r="F13" i="28"/>
  <c r="AI16" i="28"/>
  <c r="E13" i="28" s="1"/>
  <c r="AS12" i="28"/>
  <c r="AO10" i="28"/>
  <c r="AK26" i="28"/>
  <c r="AU25" i="28" s="1"/>
  <c r="AI40" i="28"/>
  <c r="AV51" i="28"/>
  <c r="AK51" i="28"/>
  <c r="F20" i="28"/>
  <c r="AI23" i="28"/>
  <c r="E20" i="28" s="1"/>
  <c r="AI19" i="28"/>
  <c r="AZ15" i="28"/>
  <c r="AQ12" i="28"/>
  <c r="G21" i="28"/>
  <c r="AM66" i="27"/>
  <c r="AM58" i="27"/>
  <c r="AV69" i="27"/>
  <c r="AK69" i="27"/>
  <c r="AU69" i="27" s="1"/>
  <c r="AQ68" i="27"/>
  <c r="AM61" i="27"/>
  <c r="AI60" i="27"/>
  <c r="AS60" i="27" s="1"/>
  <c r="AT60" i="27"/>
  <c r="AT56" i="27"/>
  <c r="AI56" i="27"/>
  <c r="AS56" i="27" s="1"/>
  <c r="AM54" i="27"/>
  <c r="AX53" i="27"/>
  <c r="AO52" i="27"/>
  <c r="AQ63" i="27"/>
  <c r="BA62" i="27" s="1"/>
  <c r="AM65" i="27"/>
  <c r="AI64" i="27"/>
  <c r="AK59" i="27"/>
  <c r="AU58" i="27" s="1"/>
  <c r="AO57" i="27"/>
  <c r="AO55" i="27"/>
  <c r="BB50" i="27"/>
  <c r="AM67" i="27"/>
  <c r="AS61" i="27"/>
  <c r="AO59" i="27"/>
  <c r="AY59" i="27" s="1"/>
  <c r="AZ59" i="27"/>
  <c r="AO49" i="27"/>
  <c r="AQ45" i="27"/>
  <c r="BA45" i="27" s="1"/>
  <c r="BB45" i="27"/>
  <c r="L37" i="27"/>
  <c r="AO40" i="27"/>
  <c r="AZ32" i="27"/>
  <c r="AO33" i="27"/>
  <c r="AY33" i="27" s="1"/>
  <c r="AI49" i="27"/>
  <c r="AI42" i="27"/>
  <c r="AM49" i="27"/>
  <c r="AW49" i="27" s="1"/>
  <c r="AX49" i="27"/>
  <c r="AO47" i="27"/>
  <c r="AQ42" i="27"/>
  <c r="AK53" i="27"/>
  <c r="AU52" i="27" s="1"/>
  <c r="AQ41" i="27"/>
  <c r="AQ40" i="27"/>
  <c r="AQ33" i="27"/>
  <c r="AM35" i="27"/>
  <c r="I32" i="27" s="1"/>
  <c r="J32" i="27"/>
  <c r="AK32" i="27"/>
  <c r="AX19" i="27"/>
  <c r="AM20" i="27"/>
  <c r="AX16" i="27"/>
  <c r="AM17" i="27"/>
  <c r="AM44" i="27"/>
  <c r="AQ36" i="27"/>
  <c r="M33" i="27" s="1"/>
  <c r="N33" i="27"/>
  <c r="K32" i="27"/>
  <c r="AK20" i="27"/>
  <c r="AU19" i="27" s="1"/>
  <c r="AK17" i="27"/>
  <c r="AV39" i="27"/>
  <c r="AI37" i="27"/>
  <c r="K36" i="27"/>
  <c r="AY31" i="27"/>
  <c r="AQ26" i="27"/>
  <c r="AQ17" i="27"/>
  <c r="M14" i="27" s="1"/>
  <c r="N14" i="27"/>
  <c r="AI48" i="27"/>
  <c r="AK34" i="27"/>
  <c r="AM31" i="27"/>
  <c r="H26" i="27"/>
  <c r="AK29" i="27"/>
  <c r="G26" i="27" s="1"/>
  <c r="AK27" i="27"/>
  <c r="AK24" i="27"/>
  <c r="H19" i="27"/>
  <c r="AK22" i="27"/>
  <c r="G19" i="27" s="1"/>
  <c r="AI23" i="27"/>
  <c r="E20" i="27" s="1"/>
  <c r="F20" i="27"/>
  <c r="AI18" i="27"/>
  <c r="AM25" i="27"/>
  <c r="AX24" i="27"/>
  <c r="AI21" i="27"/>
  <c r="AM28" i="27"/>
  <c r="I25" i="27" s="1"/>
  <c r="J25" i="27"/>
  <c r="AM30" i="27"/>
  <c r="I27" i="27" s="1"/>
  <c r="J27" i="27"/>
  <c r="N13" i="27"/>
  <c r="AQ16" i="27"/>
  <c r="M13" i="27" s="1"/>
  <c r="AO15" i="27"/>
  <c r="K12" i="27" s="1"/>
  <c r="L12" i="27"/>
  <c r="AQ14" i="27"/>
  <c r="AQ13" i="27"/>
  <c r="AQ12" i="27"/>
  <c r="AQ11" i="27"/>
  <c r="AO10" i="27"/>
  <c r="AI45" i="27"/>
  <c r="AS45" i="27" s="1"/>
  <c r="AT45" i="27"/>
  <c r="AO68" i="27"/>
  <c r="AI65" i="27"/>
  <c r="AS65" i="27" s="1"/>
  <c r="AT65" i="27"/>
  <c r="AO62" i="27"/>
  <c r="AQ69" i="27"/>
  <c r="BA69" i="27" s="1"/>
  <c r="BB69" i="27"/>
  <c r="AM68" i="27"/>
  <c r="AV61" i="27"/>
  <c r="AK61" i="27"/>
  <c r="AU61" i="27" s="1"/>
  <c r="AQ60" i="27"/>
  <c r="AQ56" i="27"/>
  <c r="BA55" i="27" s="1"/>
  <c r="AK54" i="27"/>
  <c r="AK51" i="27"/>
  <c r="AU51" i="27" s="1"/>
  <c r="AV51" i="27"/>
  <c r="AO63" i="27"/>
  <c r="AY63" i="27" s="1"/>
  <c r="AZ63" i="27"/>
  <c r="AK65" i="27"/>
  <c r="AQ64" i="27"/>
  <c r="AM57" i="27"/>
  <c r="AX55" i="27"/>
  <c r="AM55" i="27"/>
  <c r="AW55" i="27" s="1"/>
  <c r="AI67" i="27"/>
  <c r="AM59" i="27"/>
  <c r="AM47" i="27"/>
  <c r="AK43" i="27"/>
  <c r="AQ39" i="27"/>
  <c r="AK47" i="27"/>
  <c r="AV49" i="27"/>
  <c r="AK49" i="27"/>
  <c r="AU49" i="27" s="1"/>
  <c r="AX42" i="27"/>
  <c r="AM42" i="27"/>
  <c r="AI53" i="27"/>
  <c r="AS53" i="27" s="1"/>
  <c r="AT53" i="27"/>
  <c r="AM45" i="27"/>
  <c r="AW45" i="27" s="1"/>
  <c r="AV40" i="27"/>
  <c r="AK41" i="27"/>
  <c r="AX39" i="27"/>
  <c r="AQ35" i="27"/>
  <c r="AM32" i="27"/>
  <c r="L23" i="27"/>
  <c r="AO26" i="27"/>
  <c r="K23" i="27" s="1"/>
  <c r="L16" i="27"/>
  <c r="AO19" i="27"/>
  <c r="K16" i="27" s="1"/>
  <c r="AK44" i="27"/>
  <c r="AI36" i="27"/>
  <c r="AU39" i="27"/>
  <c r="AK37" i="27"/>
  <c r="AM48" i="27"/>
  <c r="AQ48" i="27"/>
  <c r="AM34" i="27"/>
  <c r="AX34" i="27"/>
  <c r="AI31" i="27"/>
  <c r="AI29" i="27"/>
  <c r="E26" i="27" s="1"/>
  <c r="F26" i="27"/>
  <c r="AI27" i="27"/>
  <c r="AI24" i="27"/>
  <c r="AI22" i="27"/>
  <c r="E19" i="27" s="1"/>
  <c r="F19" i="27"/>
  <c r="AI19" i="27"/>
  <c r="L20" i="27"/>
  <c r="AO23" i="27"/>
  <c r="K20" i="27" s="1"/>
  <c r="AQ23" i="27"/>
  <c r="M20" i="27" s="1"/>
  <c r="N20" i="27"/>
  <c r="AK18" i="27"/>
  <c r="AQ18" i="27"/>
  <c r="AX10" i="27"/>
  <c r="J7" i="27"/>
  <c r="AK25" i="27"/>
  <c r="H18" i="27"/>
  <c r="AK21" i="27"/>
  <c r="G18" i="27" s="1"/>
  <c r="AQ21" i="27"/>
  <c r="AK28" i="27"/>
  <c r="H27" i="27"/>
  <c r="AK30" i="27"/>
  <c r="G27" i="27" s="1"/>
  <c r="H13" i="27"/>
  <c r="AK16" i="27"/>
  <c r="G13" i="27" s="1"/>
  <c r="J12" i="27"/>
  <c r="AM15" i="27"/>
  <c r="I12" i="27" s="1"/>
  <c r="AK14" i="27"/>
  <c r="AK13" i="27"/>
  <c r="AK12" i="27"/>
  <c r="AK11" i="27"/>
  <c r="AK10" i="27"/>
  <c r="AI10" i="27"/>
  <c r="AK46" i="27"/>
  <c r="AI50" i="27"/>
  <c r="AS50" i="27" s="1"/>
  <c r="AT50" i="27"/>
  <c r="AK66" i="27"/>
  <c r="AM62" i="27"/>
  <c r="AO69" i="27"/>
  <c r="AY69" i="27" s="1"/>
  <c r="AZ69" i="27"/>
  <c r="AV68" i="27"/>
  <c r="AK68" i="27"/>
  <c r="AQ61" i="27"/>
  <c r="BA61" i="27" s="1"/>
  <c r="BB61" i="27"/>
  <c r="AM60" i="27"/>
  <c r="AO56" i="27"/>
  <c r="AT51" i="27"/>
  <c r="AI52" i="27"/>
  <c r="AS51" i="27" s="1"/>
  <c r="AM63" i="27"/>
  <c r="AS57" i="27"/>
  <c r="AQ65" i="27"/>
  <c r="BA65" i="27" s="1"/>
  <c r="BB65" i="27"/>
  <c r="AM64" i="27"/>
  <c r="AX64" i="27"/>
  <c r="AK57" i="27"/>
  <c r="AU57" i="27" s="1"/>
  <c r="AV57" i="27"/>
  <c r="AO51" i="27"/>
  <c r="AZ51" i="27"/>
  <c r="AQ67" i="27"/>
  <c r="AI59" i="27"/>
  <c r="AT59" i="27"/>
  <c r="AO50" i="27"/>
  <c r="AK42" i="27"/>
  <c r="AI47" i="27"/>
  <c r="AQ43" i="27"/>
  <c r="AT41" i="27"/>
  <c r="AQ53" i="27"/>
  <c r="AK45" i="27"/>
  <c r="AI35" i="27"/>
  <c r="AQ32" i="27"/>
  <c r="AQ49" i="27"/>
  <c r="BA49" i="27" s="1"/>
  <c r="BB49" i="27"/>
  <c r="AI44" i="27"/>
  <c r="AO37" i="27"/>
  <c r="AK36" i="27"/>
  <c r="AM37" i="27"/>
  <c r="AK26" i="27"/>
  <c r="AI20" i="27"/>
  <c r="AO48" i="27"/>
  <c r="AX38" i="27"/>
  <c r="AQ34" i="27"/>
  <c r="AK31" i="27"/>
  <c r="AQ29" i="27"/>
  <c r="M26" i="27" s="1"/>
  <c r="N26" i="27"/>
  <c r="AQ27" i="27"/>
  <c r="AQ24" i="27"/>
  <c r="AQ22" i="27"/>
  <c r="M19" i="27" s="1"/>
  <c r="N19" i="27"/>
  <c r="AQ19" i="27"/>
  <c r="AM23" i="27"/>
  <c r="I20" i="27" s="1"/>
  <c r="J20" i="27"/>
  <c r="J15" i="27"/>
  <c r="AM18" i="27"/>
  <c r="I15" i="27" s="1"/>
  <c r="AX12" i="27"/>
  <c r="J9" i="27"/>
  <c r="AI25" i="27"/>
  <c r="J18" i="27"/>
  <c r="AM21" i="27"/>
  <c r="I18" i="27" s="1"/>
  <c r="AI28" i="27"/>
  <c r="AI30" i="27"/>
  <c r="E27" i="27" s="1"/>
  <c r="F27" i="27"/>
  <c r="L13" i="27"/>
  <c r="AO16" i="27"/>
  <c r="K13" i="27" s="1"/>
  <c r="F12" i="27"/>
  <c r="AI15" i="27"/>
  <c r="E12" i="27" s="1"/>
  <c r="AO14" i="27"/>
  <c r="AO13" i="27"/>
  <c r="AO12" i="27"/>
  <c r="AO11" i="27"/>
  <c r="AM22" i="27"/>
  <c r="I19" i="27" s="1"/>
  <c r="J19" i="27"/>
  <c r="AQ10" i="27"/>
  <c r="AO38" i="27"/>
  <c r="AY38" i="27" s="1"/>
  <c r="AZ38" i="27"/>
  <c r="AX52" i="27"/>
  <c r="AM52" i="27"/>
  <c r="AW52" i="27" s="1"/>
  <c r="AO66" i="27"/>
  <c r="AO58" i="27"/>
  <c r="AZ58" i="27"/>
  <c r="AM69" i="27"/>
  <c r="AW69" i="27" s="1"/>
  <c r="AX69" i="27"/>
  <c r="AI68" i="27"/>
  <c r="AS68" i="27" s="1"/>
  <c r="AT68" i="27"/>
  <c r="AK63" i="27"/>
  <c r="AO61" i="27"/>
  <c r="AV60" i="27"/>
  <c r="AK60" i="27"/>
  <c r="AK55" i="27"/>
  <c r="BB51" i="27"/>
  <c r="AQ52" i="27"/>
  <c r="AI63" i="27"/>
  <c r="AV58" i="27"/>
  <c r="AK67" i="27"/>
  <c r="AO65" i="27"/>
  <c r="AK64" i="27"/>
  <c r="BB62" i="27"/>
  <c r="AQ57" i="27"/>
  <c r="BA57" i="27" s="1"/>
  <c r="BB57" i="27"/>
  <c r="AX50" i="27"/>
  <c r="AM51" i="27"/>
  <c r="AW50" i="27" s="1"/>
  <c r="AO67" i="27"/>
  <c r="AY67" i="27" s="1"/>
  <c r="AZ67" i="27"/>
  <c r="AT61" i="27"/>
  <c r="AQ59" i="27"/>
  <c r="AO46" i="27"/>
  <c r="AZ41" i="27"/>
  <c r="AO41" i="27"/>
  <c r="AY41" i="27" s="1"/>
  <c r="AQ38" i="27"/>
  <c r="AI43" i="27"/>
  <c r="AQ47" i="27"/>
  <c r="AO43" i="27"/>
  <c r="AY42" i="27" s="1"/>
  <c r="AZ53" i="27"/>
  <c r="AO53" i="27"/>
  <c r="AY53" i="27" s="1"/>
  <c r="AI40" i="27"/>
  <c r="AO36" i="27"/>
  <c r="AZ35" i="27"/>
  <c r="AK35" i="27"/>
  <c r="AV35" i="27"/>
  <c r="AI32" i="27"/>
  <c r="AZ44" i="27"/>
  <c r="AO44" i="27"/>
  <c r="AY44" i="27" s="1"/>
  <c r="AQ44" i="27"/>
  <c r="BA44" i="27" s="1"/>
  <c r="AM36" i="27"/>
  <c r="I33" i="27" s="1"/>
  <c r="AM26" i="27"/>
  <c r="AW43" i="27"/>
  <c r="AQ37" i="27"/>
  <c r="N34" i="27"/>
  <c r="AZ31" i="27"/>
  <c r="L36" i="27"/>
  <c r="AI26" i="27"/>
  <c r="AQ20" i="27"/>
  <c r="AI17" i="27"/>
  <c r="AK48" i="27"/>
  <c r="AI34" i="27"/>
  <c r="K37" i="27"/>
  <c r="H20" i="27"/>
  <c r="AK23" i="27"/>
  <c r="G20" i="27" s="1"/>
  <c r="AO18" i="27"/>
  <c r="AX11" i="27"/>
  <c r="J8" i="27"/>
  <c r="AO25" i="27"/>
  <c r="AQ25" i="27"/>
  <c r="AZ20" i="27"/>
  <c r="AO21" i="27"/>
  <c r="AY20" i="27" s="1"/>
  <c r="L25" i="27"/>
  <c r="AO28" i="27"/>
  <c r="AY27" i="27" s="1"/>
  <c r="AQ28" i="27"/>
  <c r="AW16" i="27"/>
  <c r="L27" i="27"/>
  <c r="AO30" i="27"/>
  <c r="K27" i="27" s="1"/>
  <c r="AQ30" i="27"/>
  <c r="M27" i="27" s="1"/>
  <c r="N27" i="27"/>
  <c r="AI16" i="27"/>
  <c r="E13" i="27" s="1"/>
  <c r="F13" i="27"/>
  <c r="AK15" i="27"/>
  <c r="G12" i="27" s="1"/>
  <c r="H12" i="27"/>
  <c r="AI14" i="27"/>
  <c r="AI13" i="27"/>
  <c r="AI12" i="27"/>
  <c r="AI11" i="27"/>
  <c r="E8" i="27" s="1"/>
  <c r="AM27" i="27"/>
  <c r="AQ54" i="27"/>
  <c r="BA54" i="27" s="1"/>
  <c r="BB54" i="27"/>
  <c r="AK56" i="27"/>
  <c r="AI55" i="27"/>
  <c r="AS55" i="27" s="1"/>
  <c r="AM66" i="26"/>
  <c r="AO69" i="26"/>
  <c r="AY69" i="26" s="1"/>
  <c r="AZ69" i="26"/>
  <c r="AI63" i="26"/>
  <c r="AK51" i="26"/>
  <c r="AU50" i="26" s="1"/>
  <c r="AQ68" i="26"/>
  <c r="AI64" i="26"/>
  <c r="AI57" i="26"/>
  <c r="AS56" i="26" s="1"/>
  <c r="AK53" i="26"/>
  <c r="AM67" i="26"/>
  <c r="AI65" i="26"/>
  <c r="AQ64" i="26"/>
  <c r="AX60" i="26"/>
  <c r="AM61" i="26"/>
  <c r="AW60" i="26" s="1"/>
  <c r="AM55" i="26"/>
  <c r="AW55" i="26" s="1"/>
  <c r="AX55" i="26"/>
  <c r="AI47" i="26"/>
  <c r="AT47" i="26"/>
  <c r="BB57" i="26"/>
  <c r="AQ58" i="26"/>
  <c r="AO58" i="26"/>
  <c r="AW44" i="26"/>
  <c r="AT38" i="26"/>
  <c r="AI39" i="26"/>
  <c r="AS38" i="26" s="1"/>
  <c r="AU62" i="26"/>
  <c r="AM54" i="26"/>
  <c r="AK52" i="26"/>
  <c r="AI50" i="26"/>
  <c r="AK46" i="26"/>
  <c r="AZ43" i="26"/>
  <c r="AO43" i="26"/>
  <c r="AM33" i="26"/>
  <c r="N27" i="26"/>
  <c r="AQ30" i="26"/>
  <c r="M27" i="26" s="1"/>
  <c r="AQ25" i="26"/>
  <c r="AI23" i="26"/>
  <c r="E20" i="26" s="1"/>
  <c r="F20" i="26"/>
  <c r="L34" i="26"/>
  <c r="AO37" i="26"/>
  <c r="K34" i="26" s="1"/>
  <c r="AQ35" i="26"/>
  <c r="AI37" i="26"/>
  <c r="AI32" i="26"/>
  <c r="AV48" i="26"/>
  <c r="AX40" i="26"/>
  <c r="AM40" i="26"/>
  <c r="AW40" i="26" s="1"/>
  <c r="AI36" i="26"/>
  <c r="J28" i="26"/>
  <c r="AM31" i="26"/>
  <c r="I28" i="26" s="1"/>
  <c r="AK25" i="26"/>
  <c r="AY35" i="26"/>
  <c r="AQ26" i="26"/>
  <c r="AO27" i="26"/>
  <c r="AQ27" i="26"/>
  <c r="AM24" i="26"/>
  <c r="I21" i="26" s="1"/>
  <c r="J21" i="26"/>
  <c r="AQ18" i="26"/>
  <c r="BB13" i="26"/>
  <c r="N10" i="26"/>
  <c r="AI21" i="26"/>
  <c r="J16" i="26"/>
  <c r="AM19" i="26"/>
  <c r="I16" i="26" s="1"/>
  <c r="AO17" i="26"/>
  <c r="AV10" i="26"/>
  <c r="H7" i="26"/>
  <c r="H26" i="26"/>
  <c r="AK29" i="26"/>
  <c r="G26" i="26" s="1"/>
  <c r="AO28" i="26"/>
  <c r="F19" i="26"/>
  <c r="AI22" i="26"/>
  <c r="E19" i="26" s="1"/>
  <c r="AV19" i="26"/>
  <c r="AK20" i="26"/>
  <c r="AU19" i="26" s="1"/>
  <c r="L13" i="26"/>
  <c r="AO16" i="26"/>
  <c r="K13" i="26" s="1"/>
  <c r="J12" i="26"/>
  <c r="AM15" i="26"/>
  <c r="I12" i="26" s="1"/>
  <c r="AM14" i="26"/>
  <c r="AO13" i="26"/>
  <c r="AM11" i="26"/>
  <c r="AO33" i="26"/>
  <c r="AZ48" i="26"/>
  <c r="AO48" i="26"/>
  <c r="AK66" i="26"/>
  <c r="AI66" i="26"/>
  <c r="AM69" i="26"/>
  <c r="AW69" i="26" s="1"/>
  <c r="AX69" i="26"/>
  <c r="AQ65" i="26"/>
  <c r="AQ63" i="26"/>
  <c r="BA62" i="26" s="1"/>
  <c r="BB62" i="26"/>
  <c r="AM68" i="26"/>
  <c r="AK67" i="26"/>
  <c r="AV61" i="26"/>
  <c r="AK61" i="26"/>
  <c r="AU61" i="26" s="1"/>
  <c r="AM57" i="26"/>
  <c r="AW56" i="26" s="1"/>
  <c r="AQ49" i="26"/>
  <c r="AO67" i="26"/>
  <c r="AZ66" i="26"/>
  <c r="AO65" i="26"/>
  <c r="AY65" i="26" s="1"/>
  <c r="AZ65" i="26"/>
  <c r="AK64" i="26"/>
  <c r="AU63" i="26" s="1"/>
  <c r="AV63" i="26"/>
  <c r="AI60" i="26"/>
  <c r="AS60" i="26" s="1"/>
  <c r="AT60" i="26"/>
  <c r="AQ53" i="26"/>
  <c r="BA52" i="26" s="1"/>
  <c r="BB52" i="26"/>
  <c r="AK55" i="26"/>
  <c r="AK47" i="26"/>
  <c r="AU47" i="26" s="1"/>
  <c r="AV47" i="26"/>
  <c r="AK58" i="26"/>
  <c r="AU58" i="26" s="1"/>
  <c r="AQ44" i="26"/>
  <c r="AI54" i="26"/>
  <c r="AS53" i="26" s="1"/>
  <c r="AQ43" i="26"/>
  <c r="AO39" i="26"/>
  <c r="AY39" i="26" s="1"/>
  <c r="AZ59" i="26"/>
  <c r="AO52" i="26"/>
  <c r="AQ50" i="26"/>
  <c r="AQ41" i="26"/>
  <c r="AZ34" i="26"/>
  <c r="AO34" i="26"/>
  <c r="AO32" i="26"/>
  <c r="AY31" i="26" s="1"/>
  <c r="J27" i="26"/>
  <c r="AM30" i="26"/>
  <c r="I27" i="26" s="1"/>
  <c r="AI28" i="26"/>
  <c r="N20" i="26"/>
  <c r="AQ23" i="26"/>
  <c r="M20" i="26" s="1"/>
  <c r="AM35" i="26"/>
  <c r="BB38" i="26"/>
  <c r="AQ39" i="26"/>
  <c r="BA38" i="26" s="1"/>
  <c r="AQ37" i="26"/>
  <c r="AI34" i="26"/>
  <c r="AQ32" i="26"/>
  <c r="AY45" i="26"/>
  <c r="AY46" i="26"/>
  <c r="AQ40" i="26"/>
  <c r="AK38" i="26"/>
  <c r="AU38" i="26" s="1"/>
  <c r="AQ36" i="26"/>
  <c r="AM26" i="26"/>
  <c r="AW25" i="26" s="1"/>
  <c r="AX25" i="26"/>
  <c r="AK27" i="26"/>
  <c r="AI24" i="26"/>
  <c r="AK18" i="26"/>
  <c r="BB10" i="26"/>
  <c r="N7" i="26"/>
  <c r="AQ21" i="26"/>
  <c r="AI19" i="26"/>
  <c r="H14" i="26"/>
  <c r="AK17" i="26"/>
  <c r="G14" i="26" s="1"/>
  <c r="AV13" i="26"/>
  <c r="H10" i="26"/>
  <c r="G7" i="26"/>
  <c r="AM29" i="26"/>
  <c r="I26" i="26" s="1"/>
  <c r="J26" i="26"/>
  <c r="L19" i="26"/>
  <c r="AO22" i="26"/>
  <c r="K19" i="26" s="1"/>
  <c r="AQ22" i="26"/>
  <c r="M19" i="26" s="1"/>
  <c r="N19" i="26"/>
  <c r="AI20" i="26"/>
  <c r="F13" i="26"/>
  <c r="AI16" i="26"/>
  <c r="E13" i="26" s="1"/>
  <c r="AI15" i="26"/>
  <c r="E12" i="26" s="1"/>
  <c r="F12" i="26"/>
  <c r="AO14" i="26"/>
  <c r="AO11" i="26"/>
  <c r="AI10" i="26"/>
  <c r="AX42" i="26"/>
  <c r="AM42" i="26"/>
  <c r="AW42" i="26" s="1"/>
  <c r="AO63" i="26"/>
  <c r="AQ69" i="26"/>
  <c r="BA69" i="26" s="1"/>
  <c r="BB69" i="26"/>
  <c r="AV69" i="26"/>
  <c r="AK69" i="26"/>
  <c r="AU69" i="26" s="1"/>
  <c r="AO64" i="26"/>
  <c r="AM62" i="26"/>
  <c r="AQ60" i="26"/>
  <c r="BA60" i="26" s="1"/>
  <c r="BB60" i="26"/>
  <c r="AM53" i="26"/>
  <c r="AW53" i="26" s="1"/>
  <c r="AK68" i="26"/>
  <c r="AX59" i="26"/>
  <c r="AM59" i="26"/>
  <c r="AW59" i="26" s="1"/>
  <c r="AI67" i="26"/>
  <c r="AM65" i="26"/>
  <c r="AW65" i="26" s="1"/>
  <c r="AI62" i="26"/>
  <c r="AI59" i="26"/>
  <c r="AO53" i="26"/>
  <c r="BA57" i="26"/>
  <c r="AZ55" i="26"/>
  <c r="AO55" i="26"/>
  <c r="AY55" i="26" s="1"/>
  <c r="AI46" i="26"/>
  <c r="AM58" i="26"/>
  <c r="AI43" i="26"/>
  <c r="AT43" i="26"/>
  <c r="AO54" i="26"/>
  <c r="AQ54" i="26"/>
  <c r="BA54" i="26" s="1"/>
  <c r="BB54" i="26"/>
  <c r="AI42" i="26"/>
  <c r="AM52" i="26"/>
  <c r="AW51" i="26" s="1"/>
  <c r="AK45" i="26"/>
  <c r="AX39" i="26"/>
  <c r="AM39" i="26"/>
  <c r="AI33" i="26"/>
  <c r="AQ28" i="26"/>
  <c r="AV34" i="26"/>
  <c r="AK34" i="26"/>
  <c r="AU34" i="26" s="1"/>
  <c r="AK37" i="26"/>
  <c r="AQ34" i="26"/>
  <c r="AM32" i="26"/>
  <c r="AT40" i="26"/>
  <c r="AI40" i="26"/>
  <c r="AS40" i="26" s="1"/>
  <c r="AM38" i="26"/>
  <c r="H33" i="26"/>
  <c r="AK36" i="26"/>
  <c r="G33" i="26" s="1"/>
  <c r="AI31" i="26"/>
  <c r="AQ12" i="26"/>
  <c r="AZ25" i="26"/>
  <c r="AO26" i="26"/>
  <c r="AX23" i="26"/>
  <c r="AO19" i="26"/>
  <c r="AM27" i="26"/>
  <c r="I24" i="26" s="1"/>
  <c r="J24" i="26"/>
  <c r="AO24" i="26"/>
  <c r="AQ24" i="26"/>
  <c r="AO18" i="26"/>
  <c r="BB11" i="26"/>
  <c r="N8" i="26"/>
  <c r="H18" i="26"/>
  <c r="AK21" i="26"/>
  <c r="G18" i="26" s="1"/>
  <c r="AQ19" i="26"/>
  <c r="AI17" i="26"/>
  <c r="G10" i="26"/>
  <c r="AU13" i="26"/>
  <c r="AV11" i="26"/>
  <c r="H8" i="26"/>
  <c r="F26" i="26"/>
  <c r="AI29" i="26"/>
  <c r="E26" i="26" s="1"/>
  <c r="H19" i="26"/>
  <c r="AK22" i="26"/>
  <c r="G19" i="26" s="1"/>
  <c r="AX20" i="26"/>
  <c r="AQ20" i="26"/>
  <c r="AX16" i="26"/>
  <c r="N13" i="26"/>
  <c r="AQ16" i="26"/>
  <c r="M13" i="26" s="1"/>
  <c r="AO15" i="26"/>
  <c r="K12" i="26" s="1"/>
  <c r="L12" i="26"/>
  <c r="AM13" i="26"/>
  <c r="AU12" i="26"/>
  <c r="AM10" i="26"/>
  <c r="AO10" i="26"/>
  <c r="AI45" i="26"/>
  <c r="AV12" i="26"/>
  <c r="AQ66" i="26"/>
  <c r="AI69" i="26"/>
  <c r="AS69" i="26" s="1"/>
  <c r="AT69" i="26"/>
  <c r="AO68" i="26"/>
  <c r="AM63" i="26"/>
  <c r="AO62" i="26"/>
  <c r="AK60" i="26"/>
  <c r="AU59" i="26" s="1"/>
  <c r="AQ51" i="26"/>
  <c r="BA51" i="26" s="1"/>
  <c r="BB51" i="26"/>
  <c r="AI68" i="26"/>
  <c r="AK65" i="26"/>
  <c r="BB56" i="26"/>
  <c r="AQ56" i="26"/>
  <c r="BA56" i="26" s="1"/>
  <c r="AQ48" i="26"/>
  <c r="AQ67" i="26"/>
  <c r="BA67" i="26" s="1"/>
  <c r="BB67" i="26"/>
  <c r="AM64" i="26"/>
  <c r="AO61" i="26"/>
  <c r="AQ59" i="26"/>
  <c r="AI55" i="26"/>
  <c r="AS55" i="26" s="1"/>
  <c r="AT55" i="26"/>
  <c r="AQ46" i="26"/>
  <c r="BA46" i="26" s="1"/>
  <c r="BB46" i="26"/>
  <c r="AI58" i="26"/>
  <c r="AT58" i="26"/>
  <c r="AQ45" i="26"/>
  <c r="AV42" i="26"/>
  <c r="AK42" i="26"/>
  <c r="AU42" i="26" s="1"/>
  <c r="AV62" i="26"/>
  <c r="AK54" i="26"/>
  <c r="AQ42" i="26"/>
  <c r="BB42" i="26"/>
  <c r="AO50" i="26"/>
  <c r="AM47" i="26"/>
  <c r="AW47" i="26" s="1"/>
  <c r="AK44" i="26"/>
  <c r="AY41" i="26"/>
  <c r="AQ33" i="26"/>
  <c r="F27" i="26"/>
  <c r="AI30" i="26"/>
  <c r="E27" i="26" s="1"/>
  <c r="AI25" i="26"/>
  <c r="AI35" i="26"/>
  <c r="H29" i="26"/>
  <c r="AK32" i="26"/>
  <c r="G29" i="26" s="1"/>
  <c r="AM37" i="26"/>
  <c r="AM34" i="26"/>
  <c r="AU49" i="26"/>
  <c r="AK40" i="26"/>
  <c r="AO38" i="26"/>
  <c r="J33" i="26"/>
  <c r="AM36" i="26"/>
  <c r="I33" i="26" s="1"/>
  <c r="AQ31" i="26"/>
  <c r="AK28" i="26"/>
  <c r="H20" i="26"/>
  <c r="AK23" i="26"/>
  <c r="G20" i="26" s="1"/>
  <c r="AI26" i="26"/>
  <c r="AM18" i="26"/>
  <c r="I15" i="26" s="1"/>
  <c r="J15" i="26"/>
  <c r="AI27" i="26"/>
  <c r="AK24" i="26"/>
  <c r="L20" i="26"/>
  <c r="AO23" i="26"/>
  <c r="K20" i="26" s="1"/>
  <c r="AI18" i="26"/>
  <c r="BB14" i="26"/>
  <c r="N11" i="26"/>
  <c r="AO21" i="26"/>
  <c r="N14" i="26"/>
  <c r="AQ17" i="26"/>
  <c r="M14" i="26" s="1"/>
  <c r="AV14" i="26"/>
  <c r="H11" i="26"/>
  <c r="G8" i="26"/>
  <c r="AU11" i="26"/>
  <c r="L26" i="26"/>
  <c r="AO29" i="26"/>
  <c r="K26" i="26" s="1"/>
  <c r="AQ29" i="26"/>
  <c r="M26" i="26" s="1"/>
  <c r="N26" i="26"/>
  <c r="AM22" i="26"/>
  <c r="I19" i="26" s="1"/>
  <c r="AO20" i="26"/>
  <c r="AK16" i="26"/>
  <c r="AI14" i="26"/>
  <c r="AI13" i="26"/>
  <c r="AI11" i="26"/>
  <c r="AV30" i="26"/>
  <c r="AK31" i="26"/>
  <c r="AK41" i="26"/>
  <c r="AK56" i="26"/>
  <c r="AU56" i="26" s="1"/>
  <c r="AV56" i="26"/>
  <c r="AV26" i="26"/>
  <c r="AO69" i="25"/>
  <c r="AY69" i="25" s="1"/>
  <c r="AZ69" i="25"/>
  <c r="AM69" i="25"/>
  <c r="AW69" i="25" s="1"/>
  <c r="AX69" i="25"/>
  <c r="AQ58" i="25"/>
  <c r="AY66" i="25"/>
  <c r="AO61" i="25"/>
  <c r="AO55" i="25"/>
  <c r="AK61" i="25"/>
  <c r="BA60" i="25"/>
  <c r="AV58" i="25"/>
  <c r="AI56" i="25"/>
  <c r="AS56" i="25" s="1"/>
  <c r="AT56" i="25"/>
  <c r="AM68" i="25"/>
  <c r="AQ68" i="25"/>
  <c r="AK64" i="25"/>
  <c r="AU64" i="25" s="1"/>
  <c r="AV64" i="25"/>
  <c r="AO59" i="25"/>
  <c r="AU57" i="25"/>
  <c r="AZ63" i="25"/>
  <c r="AO63" i="25"/>
  <c r="AY63" i="25" s="1"/>
  <c r="AI51" i="25"/>
  <c r="AI52" i="25"/>
  <c r="AS52" i="25" s="1"/>
  <c r="AT52" i="25"/>
  <c r="AK46" i="25"/>
  <c r="AK38" i="25"/>
  <c r="G35" i="25" s="1"/>
  <c r="H35" i="25"/>
  <c r="J33" i="25"/>
  <c r="AM36" i="25"/>
  <c r="I33" i="25" s="1"/>
  <c r="AQ50" i="25"/>
  <c r="AI46" i="25"/>
  <c r="AK44" i="25"/>
  <c r="AM40" i="25"/>
  <c r="AO38" i="25"/>
  <c r="AK49" i="25"/>
  <c r="AI41" i="25"/>
  <c r="AM41" i="25"/>
  <c r="AK29" i="25"/>
  <c r="G26" i="25" s="1"/>
  <c r="H26" i="25"/>
  <c r="F23" i="25"/>
  <c r="AI26" i="25"/>
  <c r="E23" i="25" s="1"/>
  <c r="AI24" i="25"/>
  <c r="AS23" i="25" s="1"/>
  <c r="N20" i="25"/>
  <c r="AQ23" i="25"/>
  <c r="M20" i="25" s="1"/>
  <c r="AO47" i="25"/>
  <c r="AK39" i="25"/>
  <c r="BB35" i="25"/>
  <c r="AQ35" i="25"/>
  <c r="BA35" i="25" s="1"/>
  <c r="F26" i="25"/>
  <c r="AI29" i="25"/>
  <c r="E26" i="25" s="1"/>
  <c r="I25" i="25"/>
  <c r="AW24" i="25"/>
  <c r="AU22" i="25"/>
  <c r="AQ45" i="25"/>
  <c r="AO37" i="25"/>
  <c r="I22" i="25"/>
  <c r="AZ43" i="25"/>
  <c r="AO43" i="25"/>
  <c r="AY43" i="25" s="1"/>
  <c r="AW30" i="25"/>
  <c r="AK28" i="25"/>
  <c r="AU27" i="25" s="1"/>
  <c r="E24" i="25"/>
  <c r="I17" i="25"/>
  <c r="AO33" i="25"/>
  <c r="AY32" i="25" s="1"/>
  <c r="AQ14" i="25"/>
  <c r="AM10" i="25"/>
  <c r="AI19" i="25"/>
  <c r="H12" i="25"/>
  <c r="AK15" i="25"/>
  <c r="G12" i="25" s="1"/>
  <c r="AK12" i="25"/>
  <c r="AK11" i="25"/>
  <c r="AO28" i="25"/>
  <c r="K25" i="25" s="1"/>
  <c r="L25" i="25"/>
  <c r="AQ10" i="25"/>
  <c r="AT65" i="25"/>
  <c r="AI65" i="25"/>
  <c r="AS65" i="25" s="1"/>
  <c r="AX13" i="25"/>
  <c r="J10" i="25"/>
  <c r="AK17" i="25"/>
  <c r="AQ13" i="25"/>
  <c r="I11" i="25"/>
  <c r="AM67" i="25"/>
  <c r="AV69" i="25"/>
  <c r="AK69" i="25"/>
  <c r="AU69" i="25" s="1"/>
  <c r="AQ66" i="25"/>
  <c r="AO58" i="25"/>
  <c r="AO60" i="25"/>
  <c r="AO56" i="25"/>
  <c r="AY56" i="25" s="1"/>
  <c r="AT53" i="25"/>
  <c r="AI54" i="25"/>
  <c r="AK63" i="25"/>
  <c r="AI61" i="25"/>
  <c r="AU58" i="25"/>
  <c r="AQ56" i="25"/>
  <c r="AO68" i="25"/>
  <c r="AK62" i="25"/>
  <c r="AM59" i="25"/>
  <c r="AX55" i="25"/>
  <c r="AQ51" i="25"/>
  <c r="BA51" i="25" s="1"/>
  <c r="BB51" i="25"/>
  <c r="AI44" i="25"/>
  <c r="AM52" i="25"/>
  <c r="AO50" i="25"/>
  <c r="AY50" i="25" s="1"/>
  <c r="AZ50" i="25"/>
  <c r="AQ46" i="25"/>
  <c r="AI42" i="25"/>
  <c r="AK40" i="25"/>
  <c r="AQ49" i="25"/>
  <c r="AK41" i="25"/>
  <c r="AK35" i="25"/>
  <c r="AQ31" i="25"/>
  <c r="L27" i="25"/>
  <c r="AO30" i="25"/>
  <c r="K27" i="25" s="1"/>
  <c r="AK25" i="25"/>
  <c r="AI20" i="25"/>
  <c r="AK47" i="25"/>
  <c r="AI39" i="25"/>
  <c r="E36" i="25" s="1"/>
  <c r="F36" i="25"/>
  <c r="AT35" i="25"/>
  <c r="AI35" i="25"/>
  <c r="AS35" i="25" s="1"/>
  <c r="AM33" i="25"/>
  <c r="AQ26" i="25"/>
  <c r="AQ24" i="25"/>
  <c r="I21" i="25"/>
  <c r="AW20" i="25"/>
  <c r="AZ51" i="25"/>
  <c r="AO45" i="25"/>
  <c r="AY44" i="25" s="1"/>
  <c r="F34" i="25"/>
  <c r="AI37" i="25"/>
  <c r="E34" i="25" s="1"/>
  <c r="AM37" i="25"/>
  <c r="AQ21" i="25"/>
  <c r="AK43" i="25"/>
  <c r="J29" i="25"/>
  <c r="AM32" i="25"/>
  <c r="AW31" i="25" s="1"/>
  <c r="N27" i="25"/>
  <c r="AQ30" i="25"/>
  <c r="M27" i="25" s="1"/>
  <c r="AK24" i="25"/>
  <c r="AU23" i="25" s="1"/>
  <c r="AO21" i="25"/>
  <c r="AY20" i="25" s="1"/>
  <c r="BB17" i="25"/>
  <c r="AQ18" i="25"/>
  <c r="BA17" i="25" s="1"/>
  <c r="AM15" i="25"/>
  <c r="I12" i="25" s="1"/>
  <c r="AK14" i="25"/>
  <c r="AK19" i="25"/>
  <c r="AU18" i="25" s="1"/>
  <c r="AI15" i="25"/>
  <c r="E12" i="25" s="1"/>
  <c r="F12" i="25"/>
  <c r="AO12" i="25"/>
  <c r="AI11" i="25"/>
  <c r="E8" i="25" s="1"/>
  <c r="AI10" i="25"/>
  <c r="F27" i="25"/>
  <c r="AI30" i="25"/>
  <c r="E27" i="25" s="1"/>
  <c r="AQ34" i="25"/>
  <c r="AK66" i="25"/>
  <c r="AU65" i="25" s="1"/>
  <c r="AV65" i="25"/>
  <c r="AZ20" i="25"/>
  <c r="AW13" i="25"/>
  <c r="I10" i="25"/>
  <c r="AM17" i="25"/>
  <c r="AW16" i="25" s="1"/>
  <c r="AK13" i="25"/>
  <c r="L7" i="25"/>
  <c r="AI69" i="25"/>
  <c r="AS69" i="25" s="1"/>
  <c r="AT69" i="25"/>
  <c r="AI67" i="25"/>
  <c r="AQ57" i="25"/>
  <c r="AM60" i="25"/>
  <c r="AI55" i="25"/>
  <c r="AM53" i="25"/>
  <c r="AW53" i="25" s="1"/>
  <c r="AX53" i="25"/>
  <c r="AI63" i="25"/>
  <c r="AM61" i="25"/>
  <c r="AW54" i="25"/>
  <c r="AO54" i="25"/>
  <c r="AY54" i="25" s="1"/>
  <c r="AZ54" i="25"/>
  <c r="AV68" i="25"/>
  <c r="AK68" i="25"/>
  <c r="AI64" i="25"/>
  <c r="AI62" i="25"/>
  <c r="AI59" i="25"/>
  <c r="AV54" i="25"/>
  <c r="AK54" i="25"/>
  <c r="AU54" i="25" s="1"/>
  <c r="AK50" i="25"/>
  <c r="AK42" i="25"/>
  <c r="AV42" i="25"/>
  <c r="AI60" i="25"/>
  <c r="AV52" i="25"/>
  <c r="AK52" i="25"/>
  <c r="AU52" i="25" s="1"/>
  <c r="AM48" i="25"/>
  <c r="AO46" i="25"/>
  <c r="AQ42" i="25"/>
  <c r="AI38" i="25"/>
  <c r="BA61" i="25"/>
  <c r="AO34" i="25"/>
  <c r="AO49" i="25"/>
  <c r="AQ41" i="25"/>
  <c r="BA40" i="25" s="1"/>
  <c r="H30" i="25"/>
  <c r="AK33" i="25"/>
  <c r="AU33" i="25" s="1"/>
  <c r="AQ27" i="25"/>
  <c r="AK21" i="25"/>
  <c r="L15" i="25"/>
  <c r="AO18" i="25"/>
  <c r="K15" i="25" s="1"/>
  <c r="AI47" i="25"/>
  <c r="AM39" i="25"/>
  <c r="I36" i="25" s="1"/>
  <c r="AQ39" i="25"/>
  <c r="BA39" i="25" s="1"/>
  <c r="BB39" i="25"/>
  <c r="AO35" i="25"/>
  <c r="AI33" i="25"/>
  <c r="AS33" i="25" s="1"/>
  <c r="AQ28" i="25"/>
  <c r="AI25" i="25"/>
  <c r="AQ20" i="25"/>
  <c r="I15" i="25"/>
  <c r="AI45" i="25"/>
  <c r="AX45" i="25"/>
  <c r="AM45" i="25"/>
  <c r="AW45" i="25" s="1"/>
  <c r="AK37" i="25"/>
  <c r="N26" i="25"/>
  <c r="AQ29" i="25"/>
  <c r="M26" i="25" s="1"/>
  <c r="AQ25" i="25"/>
  <c r="AS22" i="25"/>
  <c r="AI43" i="25"/>
  <c r="AK36" i="25"/>
  <c r="G33" i="25" s="1"/>
  <c r="H33" i="25"/>
  <c r="AI32" i="25"/>
  <c r="H23" i="25"/>
  <c r="AK26" i="25"/>
  <c r="G23" i="25" s="1"/>
  <c r="N19" i="25"/>
  <c r="AQ22" i="25"/>
  <c r="M19" i="25" s="1"/>
  <c r="AK20" i="25"/>
  <c r="G17" i="25" s="1"/>
  <c r="H17" i="25"/>
  <c r="AI14" i="25"/>
  <c r="AQ12" i="25"/>
  <c r="AM19" i="25"/>
  <c r="AO15" i="25"/>
  <c r="K12" i="25" s="1"/>
  <c r="L12" i="25"/>
  <c r="AI12" i="25"/>
  <c r="AO11" i="25"/>
  <c r="AY10" i="25" s="1"/>
  <c r="AM42" i="25"/>
  <c r="AK31" i="25"/>
  <c r="AU30" i="25" s="1"/>
  <c r="AK10" i="25"/>
  <c r="K21" i="25"/>
  <c r="AZ16" i="25"/>
  <c r="AO17" i="25"/>
  <c r="AY16" i="25" s="1"/>
  <c r="AI13" i="25"/>
  <c r="K7" i="25"/>
  <c r="AK67" i="25"/>
  <c r="AQ67" i="25"/>
  <c r="AQ65" i="25"/>
  <c r="AX57" i="25"/>
  <c r="AM57" i="25"/>
  <c r="AX63" i="25"/>
  <c r="AM63" i="25"/>
  <c r="AW63" i="25" s="1"/>
  <c r="AK60" i="25"/>
  <c r="AQ55" i="25"/>
  <c r="AQ69" i="25"/>
  <c r="BA69" i="25" s="1"/>
  <c r="BB69" i="25"/>
  <c r="AQ63" i="25"/>
  <c r="AQ54" i="25"/>
  <c r="AV56" i="25"/>
  <c r="AK56" i="25"/>
  <c r="AU56" i="25" s="1"/>
  <c r="AQ53" i="25"/>
  <c r="AI68" i="25"/>
  <c r="AQ64" i="25"/>
  <c r="AO62" i="25"/>
  <c r="AQ59" i="25"/>
  <c r="BA59" i="25" s="1"/>
  <c r="BB59" i="25"/>
  <c r="AO53" i="25"/>
  <c r="AK51" i="25"/>
  <c r="AI48" i="25"/>
  <c r="AI40" i="25"/>
  <c r="AO36" i="25"/>
  <c r="AT50" i="25"/>
  <c r="AI50" i="25"/>
  <c r="AV48" i="25"/>
  <c r="AK48" i="25"/>
  <c r="AM44" i="25"/>
  <c r="AO42" i="25"/>
  <c r="AQ38" i="25"/>
  <c r="AM51" i="25"/>
  <c r="J31" i="25"/>
  <c r="AM34" i="25"/>
  <c r="I31" i="25" s="1"/>
  <c r="AI49" i="25"/>
  <c r="AX49" i="25"/>
  <c r="AM49" i="25"/>
  <c r="AW49" i="25" s="1"/>
  <c r="AO41" i="25"/>
  <c r="AI28" i="25"/>
  <c r="J24" i="25"/>
  <c r="AM27" i="25"/>
  <c r="L19" i="25"/>
  <c r="AO22" i="25"/>
  <c r="K19" i="25" s="1"/>
  <c r="F13" i="25"/>
  <c r="AI16" i="25"/>
  <c r="E13" i="25" s="1"/>
  <c r="AM47" i="25"/>
  <c r="AQ47" i="25"/>
  <c r="BA47" i="25" s="1"/>
  <c r="BB47" i="25"/>
  <c r="AO39" i="25"/>
  <c r="AY39" i="25" s="1"/>
  <c r="AM35" i="25"/>
  <c r="BB33" i="25"/>
  <c r="AQ33" i="25"/>
  <c r="AI21" i="25"/>
  <c r="N13" i="25"/>
  <c r="AQ16" i="25"/>
  <c r="M13" i="25" s="1"/>
  <c r="AK45" i="25"/>
  <c r="AV45" i="25"/>
  <c r="AQ44" i="25"/>
  <c r="BB44" i="25"/>
  <c r="N34" i="25"/>
  <c r="AQ37" i="25"/>
  <c r="M34" i="25" s="1"/>
  <c r="G24" i="25"/>
  <c r="AM43" i="25"/>
  <c r="AQ43" i="25"/>
  <c r="AQ32" i="25"/>
  <c r="L26" i="25"/>
  <c r="AO29" i="25"/>
  <c r="K26" i="25" s="1"/>
  <c r="AO25" i="25"/>
  <c r="J19" i="25"/>
  <c r="AM22" i="25"/>
  <c r="I19" i="25" s="1"/>
  <c r="AK16" i="25"/>
  <c r="G13" i="25" s="1"/>
  <c r="H13" i="25"/>
  <c r="N16" i="25"/>
  <c r="AQ19" i="25"/>
  <c r="M16" i="25" s="1"/>
  <c r="AO14" i="25"/>
  <c r="AM11" i="25"/>
  <c r="AO19" i="25"/>
  <c r="AQ15" i="25"/>
  <c r="M12" i="25" s="1"/>
  <c r="N12" i="25"/>
  <c r="AM12" i="25"/>
  <c r="AQ11" i="25"/>
  <c r="AO48" i="25"/>
  <c r="L20" i="25"/>
  <c r="AO23" i="25"/>
  <c r="K20" i="25" s="1"/>
  <c r="AM62" i="25"/>
  <c r="AI17" i="25"/>
  <c r="AO13" i="25"/>
  <c r="J11" i="25"/>
  <c r="AM52" i="24"/>
  <c r="AM68" i="24"/>
  <c r="AW68" i="24" s="1"/>
  <c r="AX68" i="24"/>
  <c r="AI63" i="24"/>
  <c r="AS63" i="24" s="1"/>
  <c r="AT63" i="24"/>
  <c r="AI53" i="24"/>
  <c r="AS53" i="24" s="1"/>
  <c r="AT53" i="24"/>
  <c r="AK67" i="24"/>
  <c r="AO43" i="24"/>
  <c r="AM45" i="24"/>
  <c r="AW45" i="24" s="1"/>
  <c r="AX45" i="24"/>
  <c r="AO59" i="24"/>
  <c r="AK48" i="24"/>
  <c r="AI44" i="24"/>
  <c r="AS43" i="24" s="1"/>
  <c r="AQ33" i="24"/>
  <c r="BB35" i="24"/>
  <c r="AQ35" i="24"/>
  <c r="BA35" i="24" s="1"/>
  <c r="AM31" i="24"/>
  <c r="I28" i="24" s="1"/>
  <c r="J28" i="24"/>
  <c r="AQ62" i="24"/>
  <c r="AT69" i="24"/>
  <c r="AI69" i="24"/>
  <c r="AS69" i="24" s="1"/>
  <c r="AM65" i="24"/>
  <c r="AQ60" i="24"/>
  <c r="AM53" i="24"/>
  <c r="AK68" i="24"/>
  <c r="AU68" i="24" s="1"/>
  <c r="AV68" i="24"/>
  <c r="AO63" i="24"/>
  <c r="AM57" i="24"/>
  <c r="AQ47" i="24"/>
  <c r="AM67" i="24"/>
  <c r="AM60" i="24"/>
  <c r="AW60" i="24" s="1"/>
  <c r="AX60" i="24"/>
  <c r="AI52" i="24"/>
  <c r="AS51" i="24" s="1"/>
  <c r="AM66" i="24"/>
  <c r="AO58" i="24"/>
  <c r="AM54" i="24"/>
  <c r="AQ50" i="24"/>
  <c r="AQ43" i="24"/>
  <c r="AQ49" i="24"/>
  <c r="AI45" i="24"/>
  <c r="J33" i="24"/>
  <c r="AM36" i="24"/>
  <c r="I33" i="24" s="1"/>
  <c r="AI59" i="24"/>
  <c r="AS58" i="24" s="1"/>
  <c r="AI38" i="24"/>
  <c r="AS37" i="24" s="1"/>
  <c r="AI31" i="24"/>
  <c r="AQ48" i="24"/>
  <c r="AM44" i="24"/>
  <c r="AM34" i="24"/>
  <c r="AO31" i="24"/>
  <c r="AY30" i="24" s="1"/>
  <c r="L37" i="24"/>
  <c r="AO40" i="24"/>
  <c r="K37" i="24" s="1"/>
  <c r="AM37" i="24"/>
  <c r="BB31" i="24"/>
  <c r="AQ32" i="24"/>
  <c r="BA31" i="24" s="1"/>
  <c r="BA36" i="24"/>
  <c r="F26" i="24"/>
  <c r="AI29" i="24"/>
  <c r="E26" i="24" s="1"/>
  <c r="I22" i="24"/>
  <c r="BB40" i="24"/>
  <c r="K32" i="24"/>
  <c r="AS27" i="24"/>
  <c r="E24" i="24"/>
  <c r="AS23" i="24"/>
  <c r="K29" i="24"/>
  <c r="AY26" i="24"/>
  <c r="AW23" i="24"/>
  <c r="AK21" i="24"/>
  <c r="AW49" i="24"/>
  <c r="AI39" i="24"/>
  <c r="F27" i="24"/>
  <c r="AI30" i="24"/>
  <c r="E27" i="24" s="1"/>
  <c r="E29" i="24"/>
  <c r="AI25" i="24"/>
  <c r="AS24" i="24" s="1"/>
  <c r="AW20" i="24"/>
  <c r="AQ18" i="24"/>
  <c r="BA17" i="24" s="1"/>
  <c r="AM15" i="24"/>
  <c r="I12" i="24" s="1"/>
  <c r="J12" i="24"/>
  <c r="AM12" i="24"/>
  <c r="AI17" i="24"/>
  <c r="AS16" i="24" s="1"/>
  <c r="AK12" i="24"/>
  <c r="M7" i="24"/>
  <c r="AZ19" i="24"/>
  <c r="L12" i="24"/>
  <c r="AO15" i="24"/>
  <c r="K12" i="24" s="1"/>
  <c r="AK19" i="24"/>
  <c r="AO14" i="24"/>
  <c r="AO10" i="24"/>
  <c r="J29" i="24"/>
  <c r="AM32" i="24"/>
  <c r="I29" i="24" s="1"/>
  <c r="AT34" i="24"/>
  <c r="AI35" i="24"/>
  <c r="AK56" i="24"/>
  <c r="AV55" i="24"/>
  <c r="AQ54" i="24"/>
  <c r="BA54" i="24" s="1"/>
  <c r="BB54" i="24"/>
  <c r="BA11" i="24"/>
  <c r="AM39" i="24"/>
  <c r="AW38" i="24" s="1"/>
  <c r="AX38" i="24"/>
  <c r="AQ39" i="24"/>
  <c r="BB39" i="24"/>
  <c r="N27" i="24"/>
  <c r="AQ30" i="24"/>
  <c r="M27" i="24" s="1"/>
  <c r="AQ28" i="24"/>
  <c r="AQ20" i="24"/>
  <c r="N13" i="24"/>
  <c r="AQ16" i="24"/>
  <c r="M13" i="24" s="1"/>
  <c r="AY21" i="24"/>
  <c r="AK17" i="24"/>
  <c r="AQ14" i="24"/>
  <c r="BA13" i="24" s="1"/>
  <c r="BB13" i="24"/>
  <c r="AM11" i="24"/>
  <c r="AX10" i="24"/>
  <c r="AM17" i="24"/>
  <c r="AW16" i="24" s="1"/>
  <c r="N10" i="24"/>
  <c r="AK18" i="24"/>
  <c r="H12" i="24"/>
  <c r="AK15" i="24"/>
  <c r="G12" i="24" s="1"/>
  <c r="AO11" i="24"/>
  <c r="AM19" i="24"/>
  <c r="AK14" i="24"/>
  <c r="AI20" i="24"/>
  <c r="AO28" i="24"/>
  <c r="K25" i="24" s="1"/>
  <c r="AK41" i="24"/>
  <c r="AU41" i="24" s="1"/>
  <c r="AV41" i="24"/>
  <c r="AK61" i="24"/>
  <c r="AU61" i="24" s="1"/>
  <c r="AV61" i="24"/>
  <c r="BB12" i="24"/>
  <c r="N9" i="24"/>
  <c r="N14" i="24"/>
  <c r="BB17" i="24"/>
  <c r="AQ64" i="24"/>
  <c r="BA64" i="24" s="1"/>
  <c r="BB64" i="24"/>
  <c r="AQ59" i="24"/>
  <c r="AQ38" i="24"/>
  <c r="AS41" i="24"/>
  <c r="AQ21" i="24"/>
  <c r="N20" i="24"/>
  <c r="AQ23" i="24"/>
  <c r="M20" i="24" s="1"/>
  <c r="AQ61" i="24"/>
  <c r="AI61" i="24"/>
  <c r="AI65" i="24"/>
  <c r="AK63" i="24"/>
  <c r="AT57" i="24"/>
  <c r="AI57" i="24"/>
  <c r="AS57" i="24" s="1"/>
  <c r="AI47" i="24"/>
  <c r="AQ68" i="24"/>
  <c r="AQ63" i="24"/>
  <c r="AZ57" i="24"/>
  <c r="AO57" i="24"/>
  <c r="AO55" i="24"/>
  <c r="AK52" i="24"/>
  <c r="AQ46" i="24"/>
  <c r="AI67" i="24"/>
  <c r="AO64" i="24"/>
  <c r="AK60" i="24"/>
  <c r="AK53" i="24"/>
  <c r="AK66" i="24"/>
  <c r="AM58" i="24"/>
  <c r="AQ56" i="24"/>
  <c r="BA56" i="24" s="1"/>
  <c r="AQ51" i="24"/>
  <c r="AK47" i="24"/>
  <c r="AQ42" i="24"/>
  <c r="AI49" i="24"/>
  <c r="AK45" i="24"/>
  <c r="AM59" i="24"/>
  <c r="AZ46" i="24"/>
  <c r="AM40" i="24"/>
  <c r="AO38" i="24"/>
  <c r="K35" i="24" s="1"/>
  <c r="BB34" i="24"/>
  <c r="AQ34" i="24"/>
  <c r="BB65" i="24"/>
  <c r="AY51" i="24"/>
  <c r="AZ47" i="24"/>
  <c r="AO48" i="24"/>
  <c r="AO44" i="24"/>
  <c r="AQ44" i="24"/>
  <c r="BA44" i="24" s="1"/>
  <c r="BB44" i="24"/>
  <c r="AO33" i="24"/>
  <c r="K30" i="24" s="1"/>
  <c r="L30" i="24"/>
  <c r="AO41" i="24"/>
  <c r="AY41" i="24" s="1"/>
  <c r="AZ41" i="24"/>
  <c r="AI36" i="24"/>
  <c r="AK34" i="24"/>
  <c r="G31" i="24" s="1"/>
  <c r="AV33" i="24"/>
  <c r="N19" i="24"/>
  <c r="AQ22" i="24"/>
  <c r="M19" i="24" s="1"/>
  <c r="AQ27" i="24"/>
  <c r="AK25" i="24"/>
  <c r="E25" i="24"/>
  <c r="AO39" i="24"/>
  <c r="AW24" i="24"/>
  <c r="H19" i="24"/>
  <c r="AK22" i="24"/>
  <c r="G19" i="24" s="1"/>
  <c r="AI21" i="24"/>
  <c r="AO13" i="24"/>
  <c r="N16" i="24"/>
  <c r="AQ19" i="24"/>
  <c r="M16" i="24" s="1"/>
  <c r="AI15" i="24"/>
  <c r="E12" i="24" s="1"/>
  <c r="M10" i="24"/>
  <c r="AY20" i="24"/>
  <c r="L15" i="24"/>
  <c r="AO18" i="24"/>
  <c r="K15" i="24" s="1"/>
  <c r="AX13" i="24"/>
  <c r="J10" i="24"/>
  <c r="AK11" i="24"/>
  <c r="AZ20" i="24"/>
  <c r="AO17" i="24"/>
  <c r="AO12" i="24"/>
  <c r="AK26" i="24"/>
  <c r="AK10" i="24"/>
  <c r="AI40" i="24"/>
  <c r="AM62" i="24"/>
  <c r="AW62" i="24" s="1"/>
  <c r="BA12" i="24"/>
  <c r="M9" i="24"/>
  <c r="F10" i="24"/>
  <c r="AT13" i="24"/>
  <c r="M14" i="24"/>
  <c r="AQ69" i="24"/>
  <c r="BA69" i="24" s="1"/>
  <c r="BB69" i="24"/>
  <c r="AI62" i="24"/>
  <c r="AO65" i="24"/>
  <c r="AM64" i="24"/>
  <c r="AW64" i="24" s="1"/>
  <c r="AX64" i="24"/>
  <c r="AI60" i="24"/>
  <c r="AQ52" i="24"/>
  <c r="AI66" i="24"/>
  <c r="AI56" i="24"/>
  <c r="AV54" i="24"/>
  <c r="AK54" i="24"/>
  <c r="AU54" i="24" s="1"/>
  <c r="AV49" i="24"/>
  <c r="AK49" i="24"/>
  <c r="AU49" i="24" s="1"/>
  <c r="AX48" i="24"/>
  <c r="AM48" i="24"/>
  <c r="AW48" i="24" s="1"/>
  <c r="N26" i="24"/>
  <c r="AQ29" i="24"/>
  <c r="M26" i="24" s="1"/>
  <c r="L22" i="24"/>
  <c r="AO25" i="24"/>
  <c r="K22" i="24" s="1"/>
  <c r="AO68" i="24"/>
  <c r="AY68" i="24" s="1"/>
  <c r="AZ68" i="24"/>
  <c r="AK65" i="24"/>
  <c r="AI55" i="24"/>
  <c r="AI46" i="24"/>
  <c r="AI68" i="24"/>
  <c r="AO60" i="24"/>
  <c r="AY60" i="24" s="1"/>
  <c r="AZ60" i="24"/>
  <c r="AK57" i="24"/>
  <c r="AX55" i="24"/>
  <c r="AM55" i="24"/>
  <c r="AW55" i="24" s="1"/>
  <c r="AQ67" i="24"/>
  <c r="AK64" i="24"/>
  <c r="AQ53" i="24"/>
  <c r="AO66" i="24"/>
  <c r="AY66" i="24" s="1"/>
  <c r="AZ66" i="24"/>
  <c r="AK58" i="24"/>
  <c r="AO56" i="24"/>
  <c r="AK46" i="24"/>
  <c r="AX42" i="24"/>
  <c r="AM42" i="24"/>
  <c r="AW42" i="24" s="1"/>
  <c r="AZ53" i="24"/>
  <c r="AO53" i="24"/>
  <c r="AY53" i="24" s="1"/>
  <c r="AO49" i="24"/>
  <c r="AY49" i="24" s="1"/>
  <c r="AZ49" i="24"/>
  <c r="AZ45" i="24"/>
  <c r="AO45" i="24"/>
  <c r="AY45" i="24" s="1"/>
  <c r="AO36" i="24"/>
  <c r="K33" i="24" s="1"/>
  <c r="L33" i="24"/>
  <c r="AK59" i="24"/>
  <c r="BB57" i="24"/>
  <c r="AK40" i="24"/>
  <c r="AI48" i="24"/>
  <c r="AT48" i="24"/>
  <c r="AK44" i="24"/>
  <c r="AK36" i="24"/>
  <c r="G33" i="24" s="1"/>
  <c r="H33" i="24"/>
  <c r="G35" i="24"/>
  <c r="AV42" i="24"/>
  <c r="AM41" i="24"/>
  <c r="AO37" i="24"/>
  <c r="L34" i="24"/>
  <c r="J26" i="24"/>
  <c r="AM29" i="24"/>
  <c r="I26" i="24" s="1"/>
  <c r="AQ25" i="24"/>
  <c r="E23" i="24"/>
  <c r="AS22" i="24"/>
  <c r="J19" i="24"/>
  <c r="AM22" i="24"/>
  <c r="I19" i="24" s="1"/>
  <c r="E31" i="24"/>
  <c r="J24" i="24"/>
  <c r="AM27" i="24"/>
  <c r="I24" i="24" s="1"/>
  <c r="AK39" i="24"/>
  <c r="AT33" i="24"/>
  <c r="J27" i="24"/>
  <c r="AM30" i="24"/>
  <c r="I27" i="24" s="1"/>
  <c r="H26" i="24"/>
  <c r="AK29" i="24"/>
  <c r="G26" i="24" s="1"/>
  <c r="AQ26" i="24"/>
  <c r="AQ24" i="24"/>
  <c r="AO23" i="24"/>
  <c r="K20" i="24" s="1"/>
  <c r="H13" i="24"/>
  <c r="AK16" i="24"/>
  <c r="G13" i="24" s="1"/>
  <c r="AK13" i="24"/>
  <c r="AV32" i="24"/>
  <c r="AZ26" i="24"/>
  <c r="F15" i="24"/>
  <c r="AI18" i="24"/>
  <c r="E15" i="24" s="1"/>
  <c r="J11" i="24"/>
  <c r="AI12" i="24"/>
  <c r="K18" i="24"/>
  <c r="AY19" i="24"/>
  <c r="J15" i="24"/>
  <c r="AM18" i="24"/>
  <c r="I15" i="24" s="1"/>
  <c r="AI19" i="24"/>
  <c r="F11" i="24"/>
  <c r="AT10" i="24"/>
  <c r="F7" i="24"/>
  <c r="AK31" i="24"/>
  <c r="AU30" i="24" s="1"/>
  <c r="AM47" i="24"/>
  <c r="AT50" i="24"/>
  <c r="AI50" i="24"/>
  <c r="AS50" i="24" s="1"/>
  <c r="AK51" i="24"/>
  <c r="BB11" i="24"/>
  <c r="AS13" i="24"/>
  <c r="E10" i="24"/>
  <c r="AO68" i="23"/>
  <c r="AO64" i="23"/>
  <c r="AO60" i="23"/>
  <c r="AT63" i="23"/>
  <c r="AI63" i="23"/>
  <c r="AS63" i="23" s="1"/>
  <c r="AV69" i="23"/>
  <c r="AK69" i="23"/>
  <c r="AU69" i="23" s="1"/>
  <c r="AO67" i="23"/>
  <c r="AX67" i="23"/>
  <c r="AM67" i="23"/>
  <c r="AQ55" i="23"/>
  <c r="AI54" i="23"/>
  <c r="AZ53" i="23"/>
  <c r="AO53" i="23"/>
  <c r="AY53" i="23" s="1"/>
  <c r="AI51" i="23"/>
  <c r="AX49" i="23"/>
  <c r="AM49" i="23"/>
  <c r="AW49" i="23" s="1"/>
  <c r="AX47" i="23"/>
  <c r="AM47" i="23"/>
  <c r="AW47" i="23" s="1"/>
  <c r="AO33" i="23"/>
  <c r="K30" i="23" s="1"/>
  <c r="L30" i="23"/>
  <c r="AO59" i="23"/>
  <c r="AX59" i="23"/>
  <c r="AM59" i="23"/>
  <c r="AQ53" i="23"/>
  <c r="AI48" i="23"/>
  <c r="AU44" i="23"/>
  <c r="AQ43" i="23"/>
  <c r="AK65" i="23"/>
  <c r="AO61" i="23"/>
  <c r="BB61" i="23"/>
  <c r="AQ61" i="23"/>
  <c r="BA61" i="23" s="1"/>
  <c r="AK57" i="23"/>
  <c r="AM45" i="23"/>
  <c r="AM44" i="23"/>
  <c r="AQ41" i="23"/>
  <c r="AW35" i="23"/>
  <c r="N36" i="23"/>
  <c r="AQ39" i="23"/>
  <c r="M36" i="23" s="1"/>
  <c r="AO46" i="23"/>
  <c r="AY46" i="23" s="1"/>
  <c r="AO43" i="23"/>
  <c r="AO40" i="23"/>
  <c r="AY39" i="23" s="1"/>
  <c r="AI38" i="23"/>
  <c r="AO34" i="23"/>
  <c r="AO31" i="23"/>
  <c r="J27" i="23"/>
  <c r="AM30" i="23"/>
  <c r="I27" i="23" s="1"/>
  <c r="AV28" i="23"/>
  <c r="L23" i="23"/>
  <c r="AO26" i="23"/>
  <c r="K23" i="23" s="1"/>
  <c r="AI17" i="23"/>
  <c r="J26" i="23"/>
  <c r="AM29" i="23"/>
  <c r="I26" i="23" s="1"/>
  <c r="AI28" i="23"/>
  <c r="AQ27" i="23"/>
  <c r="N19" i="23"/>
  <c r="AQ22" i="23"/>
  <c r="M19" i="23" s="1"/>
  <c r="AO20" i="23"/>
  <c r="AY19" i="23" s="1"/>
  <c r="AQ19" i="23"/>
  <c r="J13" i="23"/>
  <c r="AM16" i="23"/>
  <c r="I13" i="23" s="1"/>
  <c r="AM15" i="23"/>
  <c r="I12" i="23" s="1"/>
  <c r="J12" i="23"/>
  <c r="AU24" i="23"/>
  <c r="AI21" i="23"/>
  <c r="AI25" i="23"/>
  <c r="AQ24" i="23"/>
  <c r="AM20" i="23"/>
  <c r="AQ18" i="23"/>
  <c r="AO15" i="23"/>
  <c r="K12" i="23" s="1"/>
  <c r="L12" i="23"/>
  <c r="AO13" i="23"/>
  <c r="AM11" i="23"/>
  <c r="AK11" i="23"/>
  <c r="AQ14" i="23"/>
  <c r="H13" i="23"/>
  <c r="AK16" i="23"/>
  <c r="G13" i="23" s="1"/>
  <c r="AT35" i="23"/>
  <c r="AI35" i="23"/>
  <c r="AS35" i="23" s="1"/>
  <c r="AM62" i="23"/>
  <c r="F7" i="23"/>
  <c r="AM12" i="23"/>
  <c r="AO66" i="23"/>
  <c r="AZ66" i="23"/>
  <c r="AO62" i="23"/>
  <c r="AO58" i="23"/>
  <c r="BB62" i="23"/>
  <c r="AQ63" i="23"/>
  <c r="BA62" i="23" s="1"/>
  <c r="AX69" i="23"/>
  <c r="AM69" i="23"/>
  <c r="AW69" i="23" s="1"/>
  <c r="AK67" i="23"/>
  <c r="AI56" i="23"/>
  <c r="AI55" i="23"/>
  <c r="AQ54" i="23"/>
  <c r="AK52" i="23"/>
  <c r="AO51" i="23"/>
  <c r="AK48" i="23"/>
  <c r="AV47" i="23"/>
  <c r="AM42" i="23"/>
  <c r="AW41" i="23" s="1"/>
  <c r="BB31" i="23"/>
  <c r="AQ32" i="23"/>
  <c r="BA31" i="23" s="1"/>
  <c r="AK59" i="23"/>
  <c r="AM53" i="23"/>
  <c r="AI52" i="23"/>
  <c r="AO48" i="23"/>
  <c r="AV43" i="23"/>
  <c r="AK43" i="23"/>
  <c r="AM65" i="23"/>
  <c r="AK61" i="23"/>
  <c r="AX57" i="23"/>
  <c r="AM57" i="23"/>
  <c r="AQ50" i="23"/>
  <c r="BA50" i="23" s="1"/>
  <c r="BB50" i="23"/>
  <c r="AI45" i="23"/>
  <c r="AO44" i="23"/>
  <c r="AY44" i="23" s="1"/>
  <c r="AZ44" i="23"/>
  <c r="AQ35" i="23"/>
  <c r="AK37" i="23"/>
  <c r="G34" i="23" s="1"/>
  <c r="H34" i="23"/>
  <c r="AQ46" i="23"/>
  <c r="BA46" i="23" s="1"/>
  <c r="BB46" i="23"/>
  <c r="AQ40" i="23"/>
  <c r="AO38" i="23"/>
  <c r="AK34" i="23"/>
  <c r="AU34" i="23" s="1"/>
  <c r="AV34" i="23"/>
  <c r="AS32" i="23"/>
  <c r="AM31" i="23"/>
  <c r="H23" i="23"/>
  <c r="AK26" i="23"/>
  <c r="G23" i="23" s="1"/>
  <c r="J20" i="23"/>
  <c r="AM23" i="23"/>
  <c r="I20" i="23" s="1"/>
  <c r="N14" i="23"/>
  <c r="AQ17" i="23"/>
  <c r="M14" i="23" s="1"/>
  <c r="AI29" i="23"/>
  <c r="E26" i="23" s="1"/>
  <c r="F26" i="23"/>
  <c r="AQ28" i="23"/>
  <c r="L22" i="23"/>
  <c r="AO25" i="23"/>
  <c r="K22" i="23" s="1"/>
  <c r="AU19" i="23"/>
  <c r="AO18" i="23"/>
  <c r="AY17" i="23" s="1"/>
  <c r="F13" i="23"/>
  <c r="AI16" i="23"/>
  <c r="E13" i="23" s="1"/>
  <c r="F11" i="23"/>
  <c r="AV24" i="23"/>
  <c r="H25" i="23"/>
  <c r="AQ21" i="23"/>
  <c r="AQ25" i="23"/>
  <c r="H20" i="23"/>
  <c r="AK23" i="23"/>
  <c r="G20" i="23" s="1"/>
  <c r="AI20" i="23"/>
  <c r="AU18" i="23"/>
  <c r="G17" i="23"/>
  <c r="AK17" i="23"/>
  <c r="J11" i="23"/>
  <c r="AQ13" i="23"/>
  <c r="AO11" i="23"/>
  <c r="AY10" i="23" s="1"/>
  <c r="AZ10" i="23"/>
  <c r="AM10" i="23"/>
  <c r="AI15" i="23"/>
  <c r="E12" i="23" s="1"/>
  <c r="F12" i="23"/>
  <c r="AK10" i="23"/>
  <c r="AK56" i="23"/>
  <c r="AQ64" i="23"/>
  <c r="AO12" i="23"/>
  <c r="K7" i="23"/>
  <c r="AK66" i="23"/>
  <c r="AK62" i="23"/>
  <c r="AK58" i="23"/>
  <c r="AO63" i="23"/>
  <c r="AX63" i="23"/>
  <c r="AM63" i="23"/>
  <c r="AW63" i="23" s="1"/>
  <c r="AT69" i="23"/>
  <c r="AI69" i="23"/>
  <c r="AS69" i="23" s="1"/>
  <c r="AT67" i="23"/>
  <c r="AI67" i="23"/>
  <c r="AS67" i="23" s="1"/>
  <c r="AI60" i="23"/>
  <c r="AQ56" i="23"/>
  <c r="AO55" i="23"/>
  <c r="AY54" i="23" s="1"/>
  <c r="AZ54" i="23"/>
  <c r="AM54" i="23"/>
  <c r="AX50" i="23"/>
  <c r="AM51" i="23"/>
  <c r="AW50" i="23" s="1"/>
  <c r="AQ44" i="23"/>
  <c r="AZ41" i="23"/>
  <c r="AO41" i="23"/>
  <c r="AY41" i="23" s="1"/>
  <c r="AQ36" i="23"/>
  <c r="J29" i="23"/>
  <c r="AM32" i="23"/>
  <c r="I29" i="23" s="1"/>
  <c r="AT58" i="23"/>
  <c r="AI59" i="23"/>
  <c r="AK53" i="23"/>
  <c r="AQ52" i="23"/>
  <c r="AK49" i="23"/>
  <c r="AI49" i="23"/>
  <c r="AS41" i="23"/>
  <c r="AT65" i="23"/>
  <c r="AI65" i="23"/>
  <c r="AS65" i="23" s="1"/>
  <c r="AM61" i="23"/>
  <c r="AT57" i="23"/>
  <c r="AI57" i="23"/>
  <c r="AS57" i="23" s="1"/>
  <c r="AK50" i="23"/>
  <c r="AQ45" i="23"/>
  <c r="AQ42" i="23"/>
  <c r="AQ33" i="23"/>
  <c r="AK39" i="23"/>
  <c r="F34" i="23"/>
  <c r="AI37" i="23"/>
  <c r="AM46" i="23"/>
  <c r="AI40" i="23"/>
  <c r="AS40" i="23" s="1"/>
  <c r="AT40" i="23"/>
  <c r="AK40" i="23"/>
  <c r="AX34" i="23"/>
  <c r="AM34" i="23"/>
  <c r="AW34" i="23" s="1"/>
  <c r="AM39" i="23"/>
  <c r="G30" i="23"/>
  <c r="AU27" i="23"/>
  <c r="AI26" i="23"/>
  <c r="F20" i="23"/>
  <c r="AI23" i="23"/>
  <c r="E20" i="23" s="1"/>
  <c r="AQ29" i="23"/>
  <c r="M26" i="23" s="1"/>
  <c r="N26" i="23"/>
  <c r="AM27" i="23"/>
  <c r="AO24" i="23"/>
  <c r="J19" i="23"/>
  <c r="AM22" i="23"/>
  <c r="I19" i="23" s="1"/>
  <c r="H18" i="23"/>
  <c r="AK21" i="23"/>
  <c r="G18" i="23" s="1"/>
  <c r="AM19" i="23"/>
  <c r="AQ16" i="23"/>
  <c r="M13" i="23" s="1"/>
  <c r="AK14" i="23"/>
  <c r="AM24" i="23"/>
  <c r="AQ20" i="23"/>
  <c r="AM18" i="23"/>
  <c r="L20" i="23"/>
  <c r="AO23" i="23"/>
  <c r="AI13" i="23"/>
  <c r="AQ11" i="23"/>
  <c r="AO28" i="23"/>
  <c r="AQ10" i="23"/>
  <c r="H28" i="23"/>
  <c r="AK31" i="23"/>
  <c r="G28" i="23" s="1"/>
  <c r="AI50" i="23"/>
  <c r="AQ12" i="23"/>
  <c r="AK12" i="23"/>
  <c r="L7" i="23"/>
  <c r="AK68" i="23"/>
  <c r="AU68" i="23" s="1"/>
  <c r="AK64" i="23"/>
  <c r="AV64" i="23"/>
  <c r="AK60" i="23"/>
  <c r="AK63" i="23"/>
  <c r="AZ69" i="23"/>
  <c r="AO69" i="23"/>
  <c r="AY69" i="23" s="1"/>
  <c r="BB69" i="23"/>
  <c r="AQ69" i="23"/>
  <c r="BA69" i="23" s="1"/>
  <c r="BB67" i="23"/>
  <c r="AQ67" i="23"/>
  <c r="BA67" i="23" s="1"/>
  <c r="AO56" i="23"/>
  <c r="AX55" i="23"/>
  <c r="AM55" i="23"/>
  <c r="AW55" i="23" s="1"/>
  <c r="AV54" i="23"/>
  <c r="AK54" i="23"/>
  <c r="AU54" i="23" s="1"/>
  <c r="AK51" i="23"/>
  <c r="AO50" i="23"/>
  <c r="AI47" i="23"/>
  <c r="AX43" i="23"/>
  <c r="AM43" i="23"/>
  <c r="AO35" i="23"/>
  <c r="AY35" i="23" s="1"/>
  <c r="AZ35" i="23"/>
  <c r="BB59" i="23"/>
  <c r="AQ59" i="23"/>
  <c r="BA59" i="23" s="1"/>
  <c r="AI53" i="23"/>
  <c r="AO52" i="23"/>
  <c r="AY52" i="23" s="1"/>
  <c r="AZ52" i="23"/>
  <c r="AV44" i="23"/>
  <c r="AQ49" i="23"/>
  <c r="AI43" i="23"/>
  <c r="AS43" i="23" s="1"/>
  <c r="AO65" i="23"/>
  <c r="BB65" i="23"/>
  <c r="AQ65" i="23"/>
  <c r="BA65" i="23" s="1"/>
  <c r="AT61" i="23"/>
  <c r="AI61" i="23"/>
  <c r="AS61" i="23" s="1"/>
  <c r="AO57" i="23"/>
  <c r="BB57" i="23"/>
  <c r="AQ57" i="23"/>
  <c r="BA57" i="23" s="1"/>
  <c r="AS44" i="23"/>
  <c r="AM52" i="23"/>
  <c r="AI39" i="23"/>
  <c r="E36" i="23" s="1"/>
  <c r="J34" i="23"/>
  <c r="AM37" i="23"/>
  <c r="I34" i="23" s="1"/>
  <c r="AI46" i="23"/>
  <c r="AK46" i="23"/>
  <c r="AU46" i="23" s="1"/>
  <c r="AV46" i="23"/>
  <c r="AM38" i="23"/>
  <c r="AI34" i="23"/>
  <c r="AS34" i="23" s="1"/>
  <c r="AM40" i="23"/>
  <c r="AW40" i="23" s="1"/>
  <c r="AX40" i="23"/>
  <c r="AK38" i="23"/>
  <c r="AO37" i="23"/>
  <c r="K34" i="23" s="1"/>
  <c r="M35" i="23"/>
  <c r="AS31" i="23"/>
  <c r="AK30" i="23"/>
  <c r="H27" i="23"/>
  <c r="AU28" i="23"/>
  <c r="AV27" i="23"/>
  <c r="H30" i="23"/>
  <c r="AQ26" i="23"/>
  <c r="N20" i="23"/>
  <c r="AQ23" i="23"/>
  <c r="M20" i="23" s="1"/>
  <c r="AM17" i="23"/>
  <c r="BB30" i="23"/>
  <c r="N35" i="23"/>
  <c r="AM28" i="23"/>
  <c r="AI27" i="23"/>
  <c r="F19" i="23"/>
  <c r="AI22" i="23"/>
  <c r="E19" i="23" s="1"/>
  <c r="AI19" i="23"/>
  <c r="AO14" i="23"/>
  <c r="BA37" i="23"/>
  <c r="AM21" i="23"/>
  <c r="AZ39" i="23"/>
  <c r="AM25" i="23"/>
  <c r="AI24" i="23"/>
  <c r="G21" i="23"/>
  <c r="K18" i="23"/>
  <c r="AI18" i="23"/>
  <c r="AY16" i="23"/>
  <c r="AK15" i="23"/>
  <c r="G12" i="23" s="1"/>
  <c r="H12" i="23"/>
  <c r="AM13" i="23"/>
  <c r="AK13" i="23"/>
  <c r="AI11" i="23"/>
  <c r="E8" i="23" s="1"/>
  <c r="F27" i="23"/>
  <c r="AI30" i="23"/>
  <c r="E27" i="23" s="1"/>
  <c r="AQ34" i="23"/>
  <c r="H33" i="23"/>
  <c r="AK36" i="23"/>
  <c r="G33" i="23" s="1"/>
  <c r="AV41" i="23"/>
  <c r="AK41" i="23"/>
  <c r="AU41" i="23" s="1"/>
  <c r="AI12" i="23"/>
  <c r="BB65" i="22"/>
  <c r="AQ66" i="22"/>
  <c r="BA65" i="22" s="1"/>
  <c r="AM69" i="22"/>
  <c r="AX69" i="22"/>
  <c r="AK68" i="22"/>
  <c r="AU67" i="22" s="1"/>
  <c r="AM62" i="22"/>
  <c r="AQ60" i="22"/>
  <c r="BA60" i="22" s="1"/>
  <c r="BB60" i="22"/>
  <c r="AM55" i="22"/>
  <c r="AQ55" i="22"/>
  <c r="BA55" i="22" s="1"/>
  <c r="BB55" i="22"/>
  <c r="AI68" i="22"/>
  <c r="AS68" i="22" s="1"/>
  <c r="AT68" i="22"/>
  <c r="AQ67" i="22"/>
  <c r="AX60" i="22"/>
  <c r="AM61" i="22"/>
  <c r="AZ54" i="22"/>
  <c r="AO55" i="22"/>
  <c r="AY54" i="22" s="1"/>
  <c r="AX52" i="22"/>
  <c r="AM52" i="22"/>
  <c r="AW52" i="22" s="1"/>
  <c r="AM56" i="22"/>
  <c r="AK47" i="22"/>
  <c r="BB40" i="22"/>
  <c r="AQ41" i="22"/>
  <c r="BA40" i="22" s="1"/>
  <c r="AI64" i="22"/>
  <c r="AV62" i="22"/>
  <c r="AK63" i="22"/>
  <c r="AU62" i="22" s="1"/>
  <c r="AQ63" i="22"/>
  <c r="BA62" i="22" s="1"/>
  <c r="AK50" i="22"/>
  <c r="AT47" i="22"/>
  <c r="AI48" i="22"/>
  <c r="AS47" i="22" s="1"/>
  <c r="AW59" i="22"/>
  <c r="AT39" i="22"/>
  <c r="AI40" i="22"/>
  <c r="AS39" i="22" s="1"/>
  <c r="AK33" i="22"/>
  <c r="AU33" i="22" s="1"/>
  <c r="AV32" i="22"/>
  <c r="AO57" i="22"/>
  <c r="AM57" i="22"/>
  <c r="AI33" i="22"/>
  <c r="AV53" i="22"/>
  <c r="AK49" i="22"/>
  <c r="AI43" i="22"/>
  <c r="AS43" i="22" s="1"/>
  <c r="AT43" i="22"/>
  <c r="AI42" i="22"/>
  <c r="AW34" i="22"/>
  <c r="G31" i="22"/>
  <c r="AU28" i="22"/>
  <c r="AQ25" i="22"/>
  <c r="AQ51" i="22"/>
  <c r="AK39" i="22"/>
  <c r="AI35" i="22"/>
  <c r="AQ34" i="22"/>
  <c r="AO32" i="22"/>
  <c r="AI30" i="22"/>
  <c r="E27" i="22" s="1"/>
  <c r="F27" i="22"/>
  <c r="AQ29" i="22"/>
  <c r="M26" i="22" s="1"/>
  <c r="N26" i="22"/>
  <c r="AO28" i="22"/>
  <c r="K25" i="22" s="1"/>
  <c r="L25" i="22"/>
  <c r="AQ14" i="22"/>
  <c r="AV23" i="22"/>
  <c r="AK24" i="22"/>
  <c r="AU23" i="22" s="1"/>
  <c r="AO23" i="22"/>
  <c r="K20" i="22" s="1"/>
  <c r="J19" i="22"/>
  <c r="AM22" i="22"/>
  <c r="I19" i="22" s="1"/>
  <c r="L15" i="22"/>
  <c r="AO18" i="22"/>
  <c r="K15" i="22" s="1"/>
  <c r="J14" i="22"/>
  <c r="AM17" i="22"/>
  <c r="I14" i="22" s="1"/>
  <c r="AO26" i="22"/>
  <c r="AY25" i="22" s="1"/>
  <c r="H19" i="22"/>
  <c r="AK22" i="22"/>
  <c r="G19" i="22" s="1"/>
  <c r="AM21" i="22"/>
  <c r="AW20" i="22" s="1"/>
  <c r="H14" i="22"/>
  <c r="AK17" i="22"/>
  <c r="G14" i="22" s="1"/>
  <c r="N12" i="22"/>
  <c r="AQ15" i="22"/>
  <c r="M12" i="22" s="1"/>
  <c r="AQ13" i="22"/>
  <c r="AM47" i="22"/>
  <c r="AM27" i="22"/>
  <c r="AQ39" i="22"/>
  <c r="BA39" i="22" s="1"/>
  <c r="BB39" i="22"/>
  <c r="AM67" i="22"/>
  <c r="AX67" i="22"/>
  <c r="AI20" i="22"/>
  <c r="I7" i="22"/>
  <c r="AI12" i="22"/>
  <c r="L14" i="22"/>
  <c r="AZ15" i="22"/>
  <c r="AM19" i="22"/>
  <c r="AY14" i="22"/>
  <c r="K11" i="22"/>
  <c r="K8" i="22"/>
  <c r="AI66" i="22"/>
  <c r="AV69" i="22"/>
  <c r="AK69" i="22"/>
  <c r="AU69" i="22" s="1"/>
  <c r="AO62" i="22"/>
  <c r="AK60" i="22"/>
  <c r="AU59" i="22" s="1"/>
  <c r="AM54" i="22"/>
  <c r="AI54" i="22"/>
  <c r="AO65" i="22"/>
  <c r="AY65" i="22" s="1"/>
  <c r="AZ65" i="22"/>
  <c r="AI59" i="22"/>
  <c r="AQ53" i="22"/>
  <c r="AQ45" i="22"/>
  <c r="AT61" i="22"/>
  <c r="AV55" i="22"/>
  <c r="AK56" i="22"/>
  <c r="AO46" i="22"/>
  <c r="AM64" i="22"/>
  <c r="AI60" i="22"/>
  <c r="AS60" i="22" s="1"/>
  <c r="AT60" i="22"/>
  <c r="AO63" i="22"/>
  <c r="AI50" i="22"/>
  <c r="AM48" i="22"/>
  <c r="AM38" i="22"/>
  <c r="I35" i="22" s="1"/>
  <c r="J35" i="22"/>
  <c r="BB57" i="22"/>
  <c r="AQ57" i="22"/>
  <c r="BA57" i="22" s="1"/>
  <c r="AK46" i="22"/>
  <c r="H35" i="22"/>
  <c r="AK38" i="22"/>
  <c r="G35" i="22" s="1"/>
  <c r="AQ33" i="22"/>
  <c r="AU58" i="22"/>
  <c r="AU53" i="22"/>
  <c r="AI49" i="22"/>
  <c r="AT49" i="22"/>
  <c r="AV43" i="22"/>
  <c r="AK43" i="22"/>
  <c r="BB42" i="22"/>
  <c r="AQ42" i="22"/>
  <c r="BA42" i="22" s="1"/>
  <c r="AO51" i="22"/>
  <c r="AZ51" i="22"/>
  <c r="AV51" i="22"/>
  <c r="AK51" i="22"/>
  <c r="AU51" i="22" s="1"/>
  <c r="AZ41" i="22"/>
  <c r="AI37" i="22"/>
  <c r="E34" i="22" s="1"/>
  <c r="F34" i="22"/>
  <c r="AI36" i="22"/>
  <c r="AQ35" i="22"/>
  <c r="AO34" i="22"/>
  <c r="AI31" i="22"/>
  <c r="AQ30" i="22"/>
  <c r="M27" i="22" s="1"/>
  <c r="N27" i="22"/>
  <c r="AO29" i="22"/>
  <c r="K26" i="22" s="1"/>
  <c r="L26" i="22"/>
  <c r="AI27" i="22"/>
  <c r="AK16" i="22"/>
  <c r="G13" i="22" s="1"/>
  <c r="AI11" i="22"/>
  <c r="E8" i="22" s="1"/>
  <c r="AI24" i="22"/>
  <c r="AM23" i="22"/>
  <c r="I20" i="22" s="1"/>
  <c r="J20" i="22"/>
  <c r="AK21" i="22"/>
  <c r="AM18" i="22"/>
  <c r="AK26" i="22"/>
  <c r="H24" i="22"/>
  <c r="AI22" i="22"/>
  <c r="E19" i="22" s="1"/>
  <c r="F19" i="22"/>
  <c r="AI21" i="22"/>
  <c r="AI17" i="22"/>
  <c r="AM11" i="22"/>
  <c r="AI10" i="22"/>
  <c r="AO48" i="22"/>
  <c r="AM32" i="22"/>
  <c r="AW31" i="22" s="1"/>
  <c r="AV61" i="22"/>
  <c r="AK61" i="22"/>
  <c r="AU61" i="22" s="1"/>
  <c r="AQ20" i="22"/>
  <c r="I10" i="22"/>
  <c r="AK12" i="22"/>
  <c r="AQ12" i="22"/>
  <c r="K14" i="22"/>
  <c r="AY15" i="22"/>
  <c r="AV18" i="22"/>
  <c r="AK19" i="22"/>
  <c r="AU18" i="22" s="1"/>
  <c r="L11" i="22"/>
  <c r="AZ14" i="22"/>
  <c r="AY16" i="22"/>
  <c r="AQ69" i="22"/>
  <c r="BA69" i="22" s="1"/>
  <c r="BB69" i="22"/>
  <c r="AQ68" i="22"/>
  <c r="AI65" i="22"/>
  <c r="AI58" i="22"/>
  <c r="AQ54" i="22"/>
  <c r="AO67" i="22"/>
  <c r="AQ59" i="22"/>
  <c r="AO53" i="22"/>
  <c r="AO56" i="22"/>
  <c r="AT46" i="22"/>
  <c r="AI46" i="22"/>
  <c r="AS46" i="22" s="1"/>
  <c r="AO64" i="22"/>
  <c r="AK64" i="22"/>
  <c r="AM63" i="22"/>
  <c r="AQ50" i="22"/>
  <c r="AV45" i="22"/>
  <c r="AV44" i="22"/>
  <c r="AV57" i="22"/>
  <c r="AK57" i="22"/>
  <c r="AU57" i="22" s="1"/>
  <c r="AO40" i="22"/>
  <c r="AY40" i="22" s="1"/>
  <c r="AI38" i="22"/>
  <c r="AS38" i="22" s="1"/>
  <c r="AT38" i="22"/>
  <c r="AO33" i="22"/>
  <c r="AQ49" i="22"/>
  <c r="AO49" i="22"/>
  <c r="AY49" i="22" s="1"/>
  <c r="AZ49" i="22"/>
  <c r="AO43" i="22"/>
  <c r="AY43" i="22" s="1"/>
  <c r="AZ43" i="22"/>
  <c r="AM42" i="22"/>
  <c r="AW41" i="22" s="1"/>
  <c r="AX41" i="22"/>
  <c r="AU34" i="22"/>
  <c r="AW30" i="22"/>
  <c r="G32" i="22"/>
  <c r="AU29" i="22"/>
  <c r="AU27" i="22"/>
  <c r="AM51" i="22"/>
  <c r="AK40" i="22"/>
  <c r="G37" i="22" s="1"/>
  <c r="H37" i="22"/>
  <c r="AQ37" i="22"/>
  <c r="M34" i="22" s="1"/>
  <c r="N34" i="22"/>
  <c r="AQ36" i="22"/>
  <c r="M33" i="22" s="1"/>
  <c r="N33" i="22"/>
  <c r="AO35" i="22"/>
  <c r="AI32" i="22"/>
  <c r="AQ31" i="22"/>
  <c r="AO30" i="22"/>
  <c r="K27" i="22" s="1"/>
  <c r="L27" i="22"/>
  <c r="AI28" i="22"/>
  <c r="AQ27" i="22"/>
  <c r="AI16" i="22"/>
  <c r="E13" i="22" s="1"/>
  <c r="F13" i="22"/>
  <c r="AQ11" i="22"/>
  <c r="AQ24" i="22"/>
  <c r="F20" i="22"/>
  <c r="AI23" i="22"/>
  <c r="E20" i="22" s="1"/>
  <c r="AI18" i="22"/>
  <c r="AI26" i="22"/>
  <c r="N19" i="22"/>
  <c r="AQ22" i="22"/>
  <c r="M19" i="22" s="1"/>
  <c r="AQ21" i="22"/>
  <c r="AQ17" i="22"/>
  <c r="AQ10" i="22"/>
  <c r="AK31" i="22"/>
  <c r="AU30" i="22" s="1"/>
  <c r="AV30" i="22"/>
  <c r="J34" i="22"/>
  <c r="AM37" i="22"/>
  <c r="AI45" i="22"/>
  <c r="I21" i="22"/>
  <c r="AK11" i="22"/>
  <c r="AM12" i="22"/>
  <c r="AY24" i="22"/>
  <c r="AI19" i="22"/>
  <c r="AY10" i="22"/>
  <c r="K7" i="22"/>
  <c r="AZ16" i="22"/>
  <c r="AO69" i="22"/>
  <c r="AY69" i="22" s="1"/>
  <c r="AZ69" i="22"/>
  <c r="AO68" i="22"/>
  <c r="AK65" i="22"/>
  <c r="AX58" i="22"/>
  <c r="AM58" i="22"/>
  <c r="AW58" i="22" s="1"/>
  <c r="AX65" i="22"/>
  <c r="AM65" i="22"/>
  <c r="AW65" i="22" s="1"/>
  <c r="AO58" i="22"/>
  <c r="AY58" i="22" s="1"/>
  <c r="AZ58" i="22"/>
  <c r="AI67" i="22"/>
  <c r="AO61" i="22"/>
  <c r="BB52" i="22"/>
  <c r="AQ52" i="22"/>
  <c r="AQ44" i="22"/>
  <c r="AI56" i="22"/>
  <c r="AO47" i="22"/>
  <c r="BB46" i="22"/>
  <c r="AQ46" i="22"/>
  <c r="BA46" i="22" s="1"/>
  <c r="AQ64" i="22"/>
  <c r="BA64" i="22" s="1"/>
  <c r="BB64" i="22"/>
  <c r="BB62" i="22"/>
  <c r="AI63" i="22"/>
  <c r="AK48" i="22"/>
  <c r="AI41" i="22"/>
  <c r="AM25" i="22"/>
  <c r="AW24" i="22" s="1"/>
  <c r="AI57" i="22"/>
  <c r="AX40" i="22"/>
  <c r="AM40" i="22"/>
  <c r="AW40" i="22" s="1"/>
  <c r="AQ38" i="22"/>
  <c r="AK25" i="22"/>
  <c r="AV54" i="22"/>
  <c r="AX49" i="22"/>
  <c r="AM49" i="22"/>
  <c r="AW49" i="22" s="1"/>
  <c r="AM43" i="22"/>
  <c r="AW43" i="22" s="1"/>
  <c r="AX43" i="22"/>
  <c r="AK42" i="22"/>
  <c r="AV28" i="22"/>
  <c r="AI25" i="22"/>
  <c r="AI51" i="22"/>
  <c r="AS51" i="22" s="1"/>
  <c r="AT51" i="22"/>
  <c r="AM39" i="22"/>
  <c r="AO37" i="22"/>
  <c r="L34" i="22"/>
  <c r="AO36" i="22"/>
  <c r="AI34" i="22"/>
  <c r="AT34" i="22"/>
  <c r="AQ32" i="22"/>
  <c r="AO31" i="22"/>
  <c r="K28" i="22" s="1"/>
  <c r="L28" i="22"/>
  <c r="AI29" i="22"/>
  <c r="E26" i="22" s="1"/>
  <c r="F26" i="22"/>
  <c r="AQ28" i="22"/>
  <c r="AO27" i="22"/>
  <c r="AZ38" i="22"/>
  <c r="AO38" i="22"/>
  <c r="AY38" i="22" s="1"/>
  <c r="H31" i="22"/>
  <c r="AQ16" i="22"/>
  <c r="M13" i="22" s="1"/>
  <c r="N13" i="22"/>
  <c r="AI14" i="22"/>
  <c r="I25" i="22"/>
  <c r="AQ23" i="22"/>
  <c r="M20" i="22" s="1"/>
  <c r="N20" i="22"/>
  <c r="L21" i="22"/>
  <c r="AQ18" i="22"/>
  <c r="AM26" i="22"/>
  <c r="AQ26" i="22"/>
  <c r="AO21" i="22"/>
  <c r="F12" i="22"/>
  <c r="AI15" i="22"/>
  <c r="E12" i="22" s="1"/>
  <c r="AM14" i="22"/>
  <c r="AI13" i="22"/>
  <c r="AK41" i="22"/>
  <c r="AK36" i="22"/>
  <c r="AI55" i="22"/>
  <c r="AK66" i="22"/>
  <c r="AU66" i="22" s="1"/>
  <c r="AV66" i="22"/>
  <c r="H32" i="22"/>
  <c r="H17" i="22"/>
  <c r="AK20" i="22"/>
  <c r="G17" i="22" s="1"/>
  <c r="AM16" i="22"/>
  <c r="I13" i="22" s="1"/>
  <c r="J13" i="22"/>
  <c r="AK14" i="22"/>
  <c r="AZ11" i="22"/>
  <c r="AO12" i="22"/>
  <c r="AZ24" i="22"/>
  <c r="L16" i="22"/>
  <c r="AO19" i="22"/>
  <c r="K16" i="22" s="1"/>
  <c r="AQ19" i="22"/>
  <c r="AZ13" i="22"/>
  <c r="AZ10" i="22"/>
  <c r="AQ65" i="21"/>
  <c r="AM69" i="21"/>
  <c r="AW69" i="21" s="1"/>
  <c r="AX69" i="21"/>
  <c r="AI65" i="21"/>
  <c r="AI67" i="21"/>
  <c r="AO61" i="21"/>
  <c r="AO59" i="21"/>
  <c r="AO57" i="21"/>
  <c r="BB51" i="21"/>
  <c r="AQ52" i="21"/>
  <c r="BA51" i="21" s="1"/>
  <c r="AK64" i="21"/>
  <c r="AU64" i="21" s="1"/>
  <c r="AV64" i="21"/>
  <c r="AI63" i="21"/>
  <c r="AO68" i="21"/>
  <c r="AK62" i="21"/>
  <c r="AZ60" i="21"/>
  <c r="AO60" i="21"/>
  <c r="AO56" i="21"/>
  <c r="AI44" i="21"/>
  <c r="AM55" i="21"/>
  <c r="AW55" i="21" s="1"/>
  <c r="AX55" i="21"/>
  <c r="AT53" i="21"/>
  <c r="AI54" i="21"/>
  <c r="AS53" i="21" s="1"/>
  <c r="AS52" i="21"/>
  <c r="AK50" i="21"/>
  <c r="AO46" i="21"/>
  <c r="AQ47" i="21"/>
  <c r="BA47" i="21" s="1"/>
  <c r="BB47" i="21"/>
  <c r="AW45" i="21"/>
  <c r="AK43" i="21"/>
  <c r="AU43" i="21" s="1"/>
  <c r="AV43" i="21"/>
  <c r="AQ33" i="21"/>
  <c r="AI51" i="21"/>
  <c r="AS51" i="21" s="1"/>
  <c r="AT51" i="21"/>
  <c r="AM38" i="21"/>
  <c r="AW38" i="21" s="1"/>
  <c r="AX38" i="21"/>
  <c r="AI35" i="21"/>
  <c r="AI34" i="21"/>
  <c r="AQ32" i="21"/>
  <c r="AI31" i="21"/>
  <c r="AK28" i="21"/>
  <c r="H34" i="21"/>
  <c r="AK37" i="21"/>
  <c r="G34" i="21" s="1"/>
  <c r="N34" i="21"/>
  <c r="AQ37" i="21"/>
  <c r="M34" i="21" s="1"/>
  <c r="F33" i="21"/>
  <c r="AI36" i="21"/>
  <c r="E33" i="21" s="1"/>
  <c r="L32" i="21"/>
  <c r="AQ30" i="21"/>
  <c r="M27" i="21" s="1"/>
  <c r="N27" i="21"/>
  <c r="AI28" i="21"/>
  <c r="E25" i="21" s="1"/>
  <c r="F25" i="21"/>
  <c r="N20" i="21"/>
  <c r="AQ23" i="21"/>
  <c r="M20" i="21" s="1"/>
  <c r="AI25" i="21"/>
  <c r="AS24" i="21" s="1"/>
  <c r="N17" i="21"/>
  <c r="AQ20" i="21"/>
  <c r="M17" i="21" s="1"/>
  <c r="N13" i="21"/>
  <c r="AQ16" i="21"/>
  <c r="M13" i="21" s="1"/>
  <c r="AY29" i="21"/>
  <c r="AO17" i="21"/>
  <c r="AZ16" i="21"/>
  <c r="AK14" i="21"/>
  <c r="F17" i="21"/>
  <c r="AI20" i="21"/>
  <c r="AO43" i="21"/>
  <c r="AY43" i="21" s="1"/>
  <c r="AZ43" i="21"/>
  <c r="AI60" i="21"/>
  <c r="AO68" i="20"/>
  <c r="AY68" i="20" s="1"/>
  <c r="AZ68" i="20"/>
  <c r="AQ49" i="20"/>
  <c r="K32" i="21"/>
  <c r="K22" i="21"/>
  <c r="AI19" i="21"/>
  <c r="J15" i="21"/>
  <c r="AM18" i="21"/>
  <c r="H24" i="21"/>
  <c r="AK27" i="21"/>
  <c r="G24" i="21" s="1"/>
  <c r="AQ27" i="21"/>
  <c r="J19" i="21"/>
  <c r="AM22" i="21"/>
  <c r="I19" i="21" s="1"/>
  <c r="G21" i="21"/>
  <c r="AO15" i="21"/>
  <c r="K12" i="21" s="1"/>
  <c r="L12" i="21"/>
  <c r="AI56" i="20"/>
  <c r="AM12" i="21"/>
  <c r="AT10" i="21"/>
  <c r="AI69" i="20"/>
  <c r="AS69" i="20" s="1"/>
  <c r="AT69" i="20"/>
  <c r="AK66" i="20"/>
  <c r="AU66" i="20" s="1"/>
  <c r="AV66" i="20"/>
  <c r="AQ65" i="20"/>
  <c r="AZ62" i="20"/>
  <c r="AO63" i="20"/>
  <c r="AY62" i="20" s="1"/>
  <c r="AM58" i="20"/>
  <c r="AW58" i="20" s="1"/>
  <c r="AX58" i="20"/>
  <c r="AK53" i="20"/>
  <c r="AK50" i="20"/>
  <c r="AM43" i="20"/>
  <c r="AQ35" i="20"/>
  <c r="AO28" i="20"/>
  <c r="BB17" i="21"/>
  <c r="H13" i="21"/>
  <c r="AK16" i="21"/>
  <c r="G13" i="21" s="1"/>
  <c r="AO64" i="20"/>
  <c r="AK61" i="20"/>
  <c r="AK54" i="20"/>
  <c r="AO50" i="20"/>
  <c r="AM44" i="20"/>
  <c r="F11" i="21"/>
  <c r="BB10" i="21"/>
  <c r="AV67" i="20"/>
  <c r="AK62" i="20"/>
  <c r="AU57" i="20"/>
  <c r="AM52" i="20"/>
  <c r="AX49" i="20"/>
  <c r="AK47" i="20"/>
  <c r="AU47" i="20" s="1"/>
  <c r="AV47" i="20"/>
  <c r="AO13" i="21"/>
  <c r="AO60" i="20"/>
  <c r="AO59" i="20"/>
  <c r="AK45" i="20"/>
  <c r="BB40" i="20"/>
  <c r="AX40" i="20"/>
  <c r="AM40" i="20"/>
  <c r="AW40" i="20" s="1"/>
  <c r="AO33" i="20"/>
  <c r="AK39" i="20"/>
  <c r="AU39" i="20" s="1"/>
  <c r="AV39" i="20"/>
  <c r="AQ31" i="20"/>
  <c r="M28" i="20" s="1"/>
  <c r="AX26" i="20"/>
  <c r="AM27" i="20"/>
  <c r="AO55" i="20"/>
  <c r="AY55" i="20" s="1"/>
  <c r="AZ55" i="20"/>
  <c r="AK55" i="20"/>
  <c r="AO43" i="20"/>
  <c r="AY42" i="20" s="1"/>
  <c r="G25" i="20"/>
  <c r="H24" i="20"/>
  <c r="AV23" i="20"/>
  <c r="AQ17" i="20"/>
  <c r="N12" i="20"/>
  <c r="AQ15" i="20"/>
  <c r="M12" i="20" s="1"/>
  <c r="BB44" i="20"/>
  <c r="AQ44" i="20"/>
  <c r="BA44" i="20" s="1"/>
  <c r="L35" i="20"/>
  <c r="AO38" i="20"/>
  <c r="K35" i="20" s="1"/>
  <c r="AM34" i="20"/>
  <c r="I31" i="20" s="1"/>
  <c r="J31" i="20"/>
  <c r="AV32" i="20"/>
  <c r="AO31" i="20"/>
  <c r="AI19" i="20"/>
  <c r="J12" i="20"/>
  <c r="AM15" i="20"/>
  <c r="I12" i="20" s="1"/>
  <c r="AM46" i="20"/>
  <c r="J26" i="20"/>
  <c r="AM29" i="20"/>
  <c r="I26" i="20" s="1"/>
  <c r="AK22" i="20"/>
  <c r="G19" i="20" s="1"/>
  <c r="H19" i="20"/>
  <c r="L14" i="20"/>
  <c r="AU32" i="20"/>
  <c r="AK14" i="20"/>
  <c r="AQ13" i="20"/>
  <c r="AI11" i="20"/>
  <c r="E8" i="20" s="1"/>
  <c r="AO11" i="20"/>
  <c r="AK10" i="20"/>
  <c r="AQ24" i="20"/>
  <c r="BA23" i="20" s="1"/>
  <c r="BB23" i="20"/>
  <c r="AM57" i="20"/>
  <c r="AW56" i="20" s="1"/>
  <c r="AK18" i="20"/>
  <c r="AQ18" i="20"/>
  <c r="AM16" i="20"/>
  <c r="I13" i="20" s="1"/>
  <c r="J13" i="20"/>
  <c r="AK12" i="20"/>
  <c r="H18" i="20"/>
  <c r="AK21" i="20"/>
  <c r="G18" i="20" s="1"/>
  <c r="AQ21" i="20"/>
  <c r="AZ19" i="20"/>
  <c r="AO69" i="21"/>
  <c r="AY69" i="21" s="1"/>
  <c r="AZ69" i="21"/>
  <c r="BB57" i="21"/>
  <c r="AQ58" i="21"/>
  <c r="BA57" i="21" s="1"/>
  <c r="AV69" i="21"/>
  <c r="AK69" i="21"/>
  <c r="AU69" i="21" s="1"/>
  <c r="AK67" i="21"/>
  <c r="AQ67" i="21"/>
  <c r="AI61" i="21"/>
  <c r="AI59" i="21"/>
  <c r="AK56" i="21"/>
  <c r="AU56" i="21" s="1"/>
  <c r="AV56" i="21"/>
  <c r="AX52" i="21"/>
  <c r="AM52" i="21"/>
  <c r="AW52" i="21" s="1"/>
  <c r="BB43" i="21"/>
  <c r="AQ44" i="21"/>
  <c r="AM64" i="21"/>
  <c r="AW64" i="21" s="1"/>
  <c r="AX64" i="21"/>
  <c r="AQ63" i="21"/>
  <c r="BB56" i="21"/>
  <c r="AQ56" i="21"/>
  <c r="BA56" i="21" s="1"/>
  <c r="AK68" i="21"/>
  <c r="AO62" i="21"/>
  <c r="AK60" i="21"/>
  <c r="AU59" i="21" s="1"/>
  <c r="AO55" i="21"/>
  <c r="AK54" i="21"/>
  <c r="AQ54" i="21"/>
  <c r="AI50" i="21"/>
  <c r="AI46" i="21"/>
  <c r="AS46" i="21" s="1"/>
  <c r="AT46" i="21"/>
  <c r="AZ48" i="21"/>
  <c r="AO48" i="21"/>
  <c r="AY48" i="21" s="1"/>
  <c r="AO47" i="21"/>
  <c r="AM42" i="21"/>
  <c r="AM41" i="21"/>
  <c r="AQ39" i="21"/>
  <c r="AK51" i="21"/>
  <c r="AU51" i="21" s="1"/>
  <c r="AM40" i="21"/>
  <c r="L35" i="21"/>
  <c r="AO38" i="21"/>
  <c r="K35" i="21" s="1"/>
  <c r="AQ35" i="21"/>
  <c r="AQ34" i="21"/>
  <c r="AQ31" i="21"/>
  <c r="AW25" i="21"/>
  <c r="AM37" i="21"/>
  <c r="AM36" i="21"/>
  <c r="J33" i="21"/>
  <c r="AQ36" i="21"/>
  <c r="AM29" i="21"/>
  <c r="I26" i="21" s="1"/>
  <c r="J26" i="21"/>
  <c r="AQ28" i="21"/>
  <c r="J25" i="21"/>
  <c r="AM28" i="21"/>
  <c r="I25" i="21" s="1"/>
  <c r="N23" i="21"/>
  <c r="AQ26" i="21"/>
  <c r="M23" i="21" s="1"/>
  <c r="L20" i="21"/>
  <c r="AO23" i="21"/>
  <c r="K20" i="21" s="1"/>
  <c r="AK31" i="21"/>
  <c r="BB15" i="21"/>
  <c r="N14" i="21"/>
  <c r="N8" i="21"/>
  <c r="AK26" i="21"/>
  <c r="AK41" i="21"/>
  <c r="AU41" i="21" s="1"/>
  <c r="AO63" i="21"/>
  <c r="AQ57" i="20"/>
  <c r="AM19" i="21"/>
  <c r="AO27" i="21"/>
  <c r="H19" i="21"/>
  <c r="AK22" i="21"/>
  <c r="G19" i="21" s="1"/>
  <c r="AI21" i="21"/>
  <c r="H12" i="21"/>
  <c r="AK15" i="21"/>
  <c r="G12" i="21" s="1"/>
  <c r="AT66" i="20"/>
  <c r="AI67" i="20"/>
  <c r="AS66" i="20" s="1"/>
  <c r="AI49" i="20"/>
  <c r="BB69" i="20"/>
  <c r="AQ69" i="20"/>
  <c r="BA69" i="20" s="1"/>
  <c r="AZ65" i="20"/>
  <c r="AO65" i="20"/>
  <c r="AY65" i="20" s="1"/>
  <c r="AI64" i="20"/>
  <c r="AM63" i="20"/>
  <c r="AO53" i="20"/>
  <c r="AK42" i="20"/>
  <c r="N34" i="20"/>
  <c r="AQ37" i="20"/>
  <c r="M34" i="20" s="1"/>
  <c r="AQ32" i="20"/>
  <c r="AO12" i="21"/>
  <c r="AQ64" i="20"/>
  <c r="AO61" i="20"/>
  <c r="AY61" i="20" s="1"/>
  <c r="AZ61" i="20"/>
  <c r="AT53" i="20"/>
  <c r="AI54" i="20"/>
  <c r="AS53" i="20" s="1"/>
  <c r="AI50" i="20"/>
  <c r="AS50" i="20" s="1"/>
  <c r="AT50" i="20"/>
  <c r="E11" i="21"/>
  <c r="BA10" i="21"/>
  <c r="AY66" i="20"/>
  <c r="AI62" i="20"/>
  <c r="AO58" i="20"/>
  <c r="AQ51" i="20"/>
  <c r="AQ36" i="20"/>
  <c r="J11" i="21"/>
  <c r="AK13" i="21"/>
  <c r="AK60" i="20"/>
  <c r="AK59" i="20"/>
  <c r="AO45" i="20"/>
  <c r="F34" i="20"/>
  <c r="AI37" i="20"/>
  <c r="E34" i="20" s="1"/>
  <c r="AI32" i="20"/>
  <c r="E29" i="20" s="1"/>
  <c r="F29" i="20"/>
  <c r="AI30" i="20"/>
  <c r="F27" i="20"/>
  <c r="N23" i="20"/>
  <c r="AQ26" i="20"/>
  <c r="M23" i="20" s="1"/>
  <c r="AI39" i="20"/>
  <c r="E36" i="20" s="1"/>
  <c r="F36" i="20"/>
  <c r="AZ35" i="20"/>
  <c r="AO27" i="20"/>
  <c r="J20" i="20"/>
  <c r="AM23" i="20"/>
  <c r="I20" i="20" s="1"/>
  <c r="AK20" i="20"/>
  <c r="AU19" i="20" s="1"/>
  <c r="AI15" i="20"/>
  <c r="E12" i="20" s="1"/>
  <c r="F12" i="20"/>
  <c r="AQ55" i="20"/>
  <c r="AK41" i="20"/>
  <c r="AV24" i="20"/>
  <c r="H25" i="20"/>
  <c r="J19" i="20"/>
  <c r="AM22" i="20"/>
  <c r="I19" i="20" s="1"/>
  <c r="AI38" i="20"/>
  <c r="AQ34" i="20"/>
  <c r="BA34" i="20" s="1"/>
  <c r="AI23" i="20"/>
  <c r="E20" i="20" s="1"/>
  <c r="F20" i="20"/>
  <c r="AQ19" i="20"/>
  <c r="AK46" i="20"/>
  <c r="AK29" i="20"/>
  <c r="G26" i="20" s="1"/>
  <c r="H26" i="20"/>
  <c r="AM24" i="20"/>
  <c r="AK15" i="20"/>
  <c r="G12" i="20" s="1"/>
  <c r="H12" i="20"/>
  <c r="AM14" i="20"/>
  <c r="AK13" i="20"/>
  <c r="AQ11" i="20"/>
  <c r="AI10" i="20"/>
  <c r="AM10" i="20"/>
  <c r="AM32" i="20"/>
  <c r="I29" i="20" s="1"/>
  <c r="J29" i="20"/>
  <c r="AI45" i="20"/>
  <c r="AM18" i="20"/>
  <c r="L13" i="20"/>
  <c r="AO16" i="20"/>
  <c r="K13" i="20" s="1"/>
  <c r="AM12" i="20"/>
  <c r="AZ39" i="20"/>
  <c r="AM21" i="20"/>
  <c r="AQ66" i="21"/>
  <c r="AO58" i="21"/>
  <c r="AM67" i="21"/>
  <c r="AX66" i="21"/>
  <c r="AO64" i="21"/>
  <c r="AY64" i="21" s="1"/>
  <c r="AZ64" i="21"/>
  <c r="AK61" i="21"/>
  <c r="AQ59" i="21"/>
  <c r="AQ53" i="21"/>
  <c r="AK49" i="21"/>
  <c r="AU49" i="21" s="1"/>
  <c r="AQ69" i="21"/>
  <c r="BA69" i="21" s="1"/>
  <c r="BB69" i="21"/>
  <c r="AQ64" i="21"/>
  <c r="AM63" i="21"/>
  <c r="AI57" i="21"/>
  <c r="AS57" i="21" s="1"/>
  <c r="BB48" i="21"/>
  <c r="AQ49" i="21"/>
  <c r="AI68" i="21"/>
  <c r="AX62" i="21"/>
  <c r="AM62" i="21"/>
  <c r="AQ60" i="21"/>
  <c r="BA60" i="21" s="1"/>
  <c r="BB60" i="21"/>
  <c r="AM49" i="21"/>
  <c r="AQ55" i="21"/>
  <c r="BB55" i="21"/>
  <c r="AK55" i="21"/>
  <c r="AM54" i="21"/>
  <c r="AM50" i="21"/>
  <c r="BB50" i="21"/>
  <c r="AQ50" i="21"/>
  <c r="BA50" i="21" s="1"/>
  <c r="AQ46" i="21"/>
  <c r="BA46" i="21" s="1"/>
  <c r="AK48" i="21"/>
  <c r="AK47" i="21"/>
  <c r="AM43" i="21"/>
  <c r="AW43" i="21" s="1"/>
  <c r="AX43" i="21"/>
  <c r="AI42" i="21"/>
  <c r="AO41" i="21"/>
  <c r="AM51" i="21"/>
  <c r="AX51" i="21"/>
  <c r="AQ38" i="21"/>
  <c r="AV38" i="21"/>
  <c r="AK38" i="21"/>
  <c r="AU38" i="21" s="1"/>
  <c r="AM34" i="21"/>
  <c r="AX33" i="21"/>
  <c r="AK32" i="21"/>
  <c r="AM31" i="21"/>
  <c r="I28" i="21" s="1"/>
  <c r="J28" i="21"/>
  <c r="J27" i="21"/>
  <c r="AM30" i="21"/>
  <c r="I27" i="21" s="1"/>
  <c r="N22" i="21"/>
  <c r="AQ25" i="21"/>
  <c r="M22" i="21" s="1"/>
  <c r="L34" i="21"/>
  <c r="AO37" i="21"/>
  <c r="AO36" i="21"/>
  <c r="AY35" i="21" s="1"/>
  <c r="AO33" i="21"/>
  <c r="AY32" i="21" s="1"/>
  <c r="H27" i="21"/>
  <c r="AK30" i="21"/>
  <c r="G27" i="21" s="1"/>
  <c r="F26" i="21"/>
  <c r="AI29" i="21"/>
  <c r="E26" i="21" s="1"/>
  <c r="AW24" i="21"/>
  <c r="AO28" i="21"/>
  <c r="AO19" i="21"/>
  <c r="M14" i="21"/>
  <c r="BA15" i="21"/>
  <c r="AK10" i="21"/>
  <c r="AK46" i="21"/>
  <c r="AK66" i="21"/>
  <c r="AQ48" i="20"/>
  <c r="BA48" i="20" s="1"/>
  <c r="BB21" i="21"/>
  <c r="E17" i="21"/>
  <c r="AI17" i="21"/>
  <c r="AS16" i="21" s="1"/>
  <c r="J24" i="21"/>
  <c r="AM27" i="21"/>
  <c r="AO22" i="21"/>
  <c r="K19" i="21" s="1"/>
  <c r="L19" i="21"/>
  <c r="AK21" i="21"/>
  <c r="AU20" i="21" s="1"/>
  <c r="H18" i="21"/>
  <c r="AO11" i="21"/>
  <c r="AX67" i="20"/>
  <c r="AM67" i="20"/>
  <c r="AW67" i="20" s="1"/>
  <c r="AI48" i="20"/>
  <c r="AS48" i="20" s="1"/>
  <c r="F8" i="21"/>
  <c r="AM69" i="20"/>
  <c r="AQ66" i="20"/>
  <c r="BA66" i="20" s="1"/>
  <c r="BB66" i="20"/>
  <c r="AM65" i="20"/>
  <c r="AK63" i="20"/>
  <c r="AI61" i="20"/>
  <c r="AO54" i="20"/>
  <c r="BB52" i="20"/>
  <c r="AQ52" i="20"/>
  <c r="BA52" i="20" s="1"/>
  <c r="AQ47" i="20"/>
  <c r="AI41" i="20"/>
  <c r="N27" i="20"/>
  <c r="AQ30" i="20"/>
  <c r="M27" i="20" s="1"/>
  <c r="N16" i="21"/>
  <c r="AQ19" i="21"/>
  <c r="M16" i="21" s="1"/>
  <c r="AQ12" i="21"/>
  <c r="BB11" i="21"/>
  <c r="AI12" i="21"/>
  <c r="AS11" i="21" s="1"/>
  <c r="AT11" i="21"/>
  <c r="AK64" i="20"/>
  <c r="AU64" i="20" s="1"/>
  <c r="AV64" i="20"/>
  <c r="AQ54" i="20"/>
  <c r="AQ50" i="20"/>
  <c r="AI42" i="20"/>
  <c r="AS42" i="20" s="1"/>
  <c r="AT42" i="20"/>
  <c r="N10" i="21"/>
  <c r="BB67" i="20"/>
  <c r="AQ62" i="20"/>
  <c r="BA62" i="20" s="1"/>
  <c r="BB62" i="20"/>
  <c r="AI58" i="20"/>
  <c r="AS58" i="20" s="1"/>
  <c r="AT58" i="20"/>
  <c r="AZ52" i="20"/>
  <c r="AO52" i="20"/>
  <c r="AO51" i="20"/>
  <c r="AM47" i="20"/>
  <c r="AW47" i="20" s="1"/>
  <c r="AX47" i="20"/>
  <c r="AQ43" i="20"/>
  <c r="AM13" i="21"/>
  <c r="AM60" i="20"/>
  <c r="AW59" i="20" s="1"/>
  <c r="AV44" i="20"/>
  <c r="AK44" i="20"/>
  <c r="AU44" i="20" s="1"/>
  <c r="AM36" i="20"/>
  <c r="I33" i="20" s="1"/>
  <c r="J33" i="20"/>
  <c r="F32" i="20"/>
  <c r="AI35" i="20"/>
  <c r="AS35" i="20" s="1"/>
  <c r="AQ39" i="20"/>
  <c r="BA39" i="20" s="1"/>
  <c r="BB39" i="20"/>
  <c r="AI25" i="20"/>
  <c r="AS24" i="20" s="1"/>
  <c r="F19" i="20"/>
  <c r="AI22" i="20"/>
  <c r="E19" i="20" s="1"/>
  <c r="AK17" i="20"/>
  <c r="AM55" i="20"/>
  <c r="AW55" i="20" s="1"/>
  <c r="AX55" i="20"/>
  <c r="AO22" i="20"/>
  <c r="K19" i="20" s="1"/>
  <c r="L19" i="20"/>
  <c r="AI20" i="20"/>
  <c r="AZ42" i="20"/>
  <c r="AQ38" i="20"/>
  <c r="AK34" i="20"/>
  <c r="AV33" i="20"/>
  <c r="J28" i="20"/>
  <c r="AM31" i="20"/>
  <c r="I28" i="20" s="1"/>
  <c r="AO23" i="20"/>
  <c r="K20" i="20" s="1"/>
  <c r="L20" i="20"/>
  <c r="AI46" i="20"/>
  <c r="AO29" i="20"/>
  <c r="K26" i="20" s="1"/>
  <c r="L26" i="20"/>
  <c r="AO24" i="20"/>
  <c r="K21" i="20" s="1"/>
  <c r="L21" i="20"/>
  <c r="AM17" i="20"/>
  <c r="AI14" i="20"/>
  <c r="AO14" i="20"/>
  <c r="AM13" i="20"/>
  <c r="AK11" i="20"/>
  <c r="AQ10" i="20"/>
  <c r="AQ29" i="20"/>
  <c r="M26" i="20" s="1"/>
  <c r="N26" i="20"/>
  <c r="AM37" i="20"/>
  <c r="AI60" i="20"/>
  <c r="N28" i="20"/>
  <c r="AZ17" i="20"/>
  <c r="AO18" i="20"/>
  <c r="F13" i="20"/>
  <c r="AI16" i="20"/>
  <c r="E13" i="20" s="1"/>
  <c r="AX25" i="20"/>
  <c r="AI12" i="20"/>
  <c r="AO12" i="20"/>
  <c r="L18" i="20"/>
  <c r="AO21" i="20"/>
  <c r="BB22" i="20"/>
  <c r="AI69" i="21"/>
  <c r="AS69" i="21" s="1"/>
  <c r="AT69" i="21"/>
  <c r="AT66" i="21"/>
  <c r="AI66" i="21"/>
  <c r="AS66" i="21" s="1"/>
  <c r="AO67" i="21"/>
  <c r="BB62" i="21"/>
  <c r="AM61" i="21"/>
  <c r="AO53" i="21"/>
  <c r="AQ45" i="21"/>
  <c r="AI64" i="21"/>
  <c r="AS64" i="21" s="1"/>
  <c r="AT64" i="21"/>
  <c r="AV63" i="21"/>
  <c r="AK63" i="21"/>
  <c r="AM57" i="21"/>
  <c r="AW57" i="21" s="1"/>
  <c r="AM68" i="21"/>
  <c r="AQ68" i="21"/>
  <c r="AI62" i="21"/>
  <c r="AM60" i="21"/>
  <c r="AI45" i="21"/>
  <c r="AI55" i="21"/>
  <c r="AS55" i="21" s="1"/>
  <c r="AT55" i="21"/>
  <c r="AV59" i="21"/>
  <c r="AZ54" i="21"/>
  <c r="AO54" i="21"/>
  <c r="AO50" i="21"/>
  <c r="AY49" i="21" s="1"/>
  <c r="AS47" i="21"/>
  <c r="AV57" i="21"/>
  <c r="AM48" i="21"/>
  <c r="AX45" i="21"/>
  <c r="AI43" i="21"/>
  <c r="AS43" i="21" s="1"/>
  <c r="AT43" i="21"/>
  <c r="AQ42" i="21"/>
  <c r="BA42" i="21" s="1"/>
  <c r="BB42" i="21"/>
  <c r="BB40" i="21"/>
  <c r="AQ40" i="21"/>
  <c r="BA40" i="21" s="1"/>
  <c r="AI33" i="21"/>
  <c r="AS33" i="21" s="1"/>
  <c r="AT33" i="21"/>
  <c r="AO51" i="21"/>
  <c r="AY51" i="21" s="1"/>
  <c r="AZ51" i="21"/>
  <c r="AZ39" i="21"/>
  <c r="AO39" i="21"/>
  <c r="AY39" i="21" s="1"/>
  <c r="AI38" i="21"/>
  <c r="AS38" i="21" s="1"/>
  <c r="AT38" i="21"/>
  <c r="AV34" i="21"/>
  <c r="AK35" i="21"/>
  <c r="AZ34" i="21"/>
  <c r="AO34" i="21"/>
  <c r="AY34" i="21" s="1"/>
  <c r="F29" i="21"/>
  <c r="AI32" i="21"/>
  <c r="E29" i="21" s="1"/>
  <c r="L28" i="21"/>
  <c r="AO31" i="21"/>
  <c r="AY30" i="21" s="1"/>
  <c r="H26" i="21"/>
  <c r="AK29" i="21"/>
  <c r="G26" i="21" s="1"/>
  <c r="AI37" i="21"/>
  <c r="E34" i="21" s="1"/>
  <c r="AK36" i="21"/>
  <c r="F27" i="21"/>
  <c r="AI30" i="21"/>
  <c r="E27" i="21" s="1"/>
  <c r="AQ29" i="21"/>
  <c r="M26" i="21" s="1"/>
  <c r="N26" i="21"/>
  <c r="AK25" i="21"/>
  <c r="AW23" i="21"/>
  <c r="AM35" i="21"/>
  <c r="J29" i="21"/>
  <c r="AM32" i="21"/>
  <c r="I29" i="21" s="1"/>
  <c r="AY25" i="21"/>
  <c r="AQ24" i="21"/>
  <c r="I15" i="21"/>
  <c r="L15" i="21"/>
  <c r="AO18" i="21"/>
  <c r="K15" i="21" s="1"/>
  <c r="AO14" i="21"/>
  <c r="AO10" i="21"/>
  <c r="AI40" i="21"/>
  <c r="AS40" i="21" s="1"/>
  <c r="AM47" i="21"/>
  <c r="AI68" i="20"/>
  <c r="AT68" i="20"/>
  <c r="AQ56" i="20"/>
  <c r="BA56" i="20" s="1"/>
  <c r="AV33" i="21"/>
  <c r="BA21" i="21"/>
  <c r="AU19" i="21"/>
  <c r="AK18" i="21"/>
  <c r="J14" i="21"/>
  <c r="AM17" i="21"/>
  <c r="I14" i="21" s="1"/>
  <c r="AI27" i="21"/>
  <c r="F19" i="21"/>
  <c r="AI22" i="21"/>
  <c r="E19" i="21" s="1"/>
  <c r="AM21" i="21"/>
  <c r="AW20" i="21" s="1"/>
  <c r="AK11" i="21"/>
  <c r="M8" i="21"/>
  <c r="AI57" i="20"/>
  <c r="AT57" i="20"/>
  <c r="AQ14" i="21"/>
  <c r="BA13" i="21" s="1"/>
  <c r="BB13" i="21"/>
  <c r="E7" i="21"/>
  <c r="AV69" i="20"/>
  <c r="AK69" i="20"/>
  <c r="AU69" i="20" s="1"/>
  <c r="AM66" i="20"/>
  <c r="AI65" i="20"/>
  <c r="AS65" i="20" s="1"/>
  <c r="AT65" i="20"/>
  <c r="AI63" i="20"/>
  <c r="AM53" i="20"/>
  <c r="AM51" i="20"/>
  <c r="AX51" i="20"/>
  <c r="AI44" i="20"/>
  <c r="AO41" i="20"/>
  <c r="AZ41" i="20"/>
  <c r="AK36" i="20"/>
  <c r="G33" i="20" s="1"/>
  <c r="H33" i="20"/>
  <c r="BB27" i="20"/>
  <c r="AQ28" i="20"/>
  <c r="BA17" i="21"/>
  <c r="AI15" i="21"/>
  <c r="E12" i="21" s="1"/>
  <c r="AK12" i="21"/>
  <c r="AM64" i="20"/>
  <c r="AM61" i="20"/>
  <c r="AM54" i="20"/>
  <c r="AZ44" i="20"/>
  <c r="AO44" i="20"/>
  <c r="AQ42" i="20"/>
  <c r="M10" i="21"/>
  <c r="BA68" i="20"/>
  <c r="AX62" i="20"/>
  <c r="AM62" i="20"/>
  <c r="AQ58" i="20"/>
  <c r="AK52" i="20"/>
  <c r="AU52" i="20" s="1"/>
  <c r="AV52" i="20"/>
  <c r="AK51" i="20"/>
  <c r="AI47" i="20"/>
  <c r="AK43" i="20"/>
  <c r="AI13" i="21"/>
  <c r="AQ59" i="20"/>
  <c r="BA59" i="20" s="1"/>
  <c r="BB59" i="20"/>
  <c r="AS52" i="20"/>
  <c r="AX45" i="20"/>
  <c r="AM45" i="20"/>
  <c r="AW45" i="20" s="1"/>
  <c r="AM42" i="20"/>
  <c r="AT40" i="20"/>
  <c r="AI40" i="20"/>
  <c r="AQ33" i="20"/>
  <c r="BA63" i="20"/>
  <c r="AM39" i="20"/>
  <c r="AO25" i="20"/>
  <c r="AM19" i="20"/>
  <c r="AI55" i="20"/>
  <c r="AS55" i="20" s="1"/>
  <c r="AT55" i="20"/>
  <c r="AQ20" i="20"/>
  <c r="AI17" i="20"/>
  <c r="AT52" i="20"/>
  <c r="H35" i="20"/>
  <c r="AK38" i="20"/>
  <c r="G35" i="20" s="1"/>
  <c r="AO34" i="20"/>
  <c r="AY34" i="20" s="1"/>
  <c r="AZ34" i="20"/>
  <c r="AK31" i="20"/>
  <c r="G28" i="20" s="1"/>
  <c r="AZ46" i="20"/>
  <c r="AO46" i="20"/>
  <c r="AY46" i="20" s="1"/>
  <c r="AQ46" i="20"/>
  <c r="AS33" i="20"/>
  <c r="AM20" i="20"/>
  <c r="J35" i="20"/>
  <c r="N24" i="20"/>
  <c r="AQ14" i="20"/>
  <c r="AI13" i="20"/>
  <c r="AO13" i="20"/>
  <c r="AM11" i="20"/>
  <c r="AK26" i="20"/>
  <c r="AO10" i="20"/>
  <c r="AV56" i="20"/>
  <c r="AK56" i="20"/>
  <c r="AU56" i="20" s="1"/>
  <c r="AO48" i="20"/>
  <c r="AY48" i="20" s="1"/>
  <c r="AZ48" i="20"/>
  <c r="AI18" i="20"/>
  <c r="H13" i="20"/>
  <c r="AK16" i="20"/>
  <c r="G13" i="20" s="1"/>
  <c r="N13" i="20"/>
  <c r="AQ16" i="20"/>
  <c r="M13" i="20" s="1"/>
  <c r="AQ12" i="20"/>
  <c r="AU23" i="20"/>
  <c r="AI21" i="20"/>
  <c r="AY19" i="20"/>
  <c r="BA22" i="20"/>
  <c r="AT66" i="19"/>
  <c r="AI67" i="19"/>
  <c r="AS66" i="19" s="1"/>
  <c r="AO66" i="19"/>
  <c r="AM69" i="19"/>
  <c r="AW69" i="19" s="1"/>
  <c r="AX69" i="19"/>
  <c r="AO67" i="19"/>
  <c r="AX57" i="19"/>
  <c r="AM57" i="19"/>
  <c r="AW57" i="19" s="1"/>
  <c r="AI68" i="19"/>
  <c r="AQ64" i="19"/>
  <c r="AO62" i="19"/>
  <c r="AY61" i="19" s="1"/>
  <c r="AZ61" i="19"/>
  <c r="AQ59" i="19"/>
  <c r="BA59" i="19" s="1"/>
  <c r="BB59" i="19"/>
  <c r="AI56" i="19"/>
  <c r="AS56" i="19" s="1"/>
  <c r="AO55" i="19"/>
  <c r="AY55" i="19" s="1"/>
  <c r="AO52" i="19"/>
  <c r="AK48" i="19"/>
  <c r="AQ69" i="19"/>
  <c r="BA69" i="19" s="1"/>
  <c r="BB69" i="19"/>
  <c r="AV58" i="19"/>
  <c r="AO65" i="19"/>
  <c r="AZ63" i="19"/>
  <c r="AO63" i="19"/>
  <c r="AY63" i="19" s="1"/>
  <c r="AM61" i="19"/>
  <c r="AK60" i="19"/>
  <c r="AV59" i="19"/>
  <c r="AX55" i="19"/>
  <c r="AO50" i="19"/>
  <c r="AY50" i="19" s="1"/>
  <c r="AZ50" i="19"/>
  <c r="AM45" i="19"/>
  <c r="AK42" i="19"/>
  <c r="AU42" i="19" s="1"/>
  <c r="AV42" i="19"/>
  <c r="BB39" i="19"/>
  <c r="AQ39" i="19"/>
  <c r="BA39" i="19" s="1"/>
  <c r="AM35" i="19"/>
  <c r="AI49" i="19"/>
  <c r="AX43" i="19"/>
  <c r="AI37" i="19"/>
  <c r="E34" i="19" s="1"/>
  <c r="F34" i="19"/>
  <c r="AM46" i="19"/>
  <c r="AK39" i="19"/>
  <c r="AK38" i="19"/>
  <c r="AO35" i="19"/>
  <c r="AT52" i="19"/>
  <c r="AK47" i="19"/>
  <c r="AQ14" i="19"/>
  <c r="AM41" i="19"/>
  <c r="AO34" i="19"/>
  <c r="AQ34" i="19"/>
  <c r="AI32" i="19"/>
  <c r="L20" i="19"/>
  <c r="AO23" i="19"/>
  <c r="K20" i="19" s="1"/>
  <c r="H18" i="19"/>
  <c r="AK21" i="19"/>
  <c r="G18" i="19" s="1"/>
  <c r="AI19" i="19"/>
  <c r="AQ18" i="19"/>
  <c r="AI15" i="19"/>
  <c r="E12" i="19" s="1"/>
  <c r="F12" i="19"/>
  <c r="G11" i="19"/>
  <c r="AV51" i="19"/>
  <c r="AK51" i="19"/>
  <c r="AU51" i="19" s="1"/>
  <c r="AM52" i="19"/>
  <c r="AW52" i="19" s="1"/>
  <c r="AI21" i="19"/>
  <c r="N13" i="19"/>
  <c r="AQ16" i="19"/>
  <c r="M13" i="19" s="1"/>
  <c r="AM37" i="19"/>
  <c r="AI36" i="19"/>
  <c r="E33" i="19" s="1"/>
  <c r="AQ29" i="19"/>
  <c r="M26" i="19" s="1"/>
  <c r="N26" i="19"/>
  <c r="AX23" i="19"/>
  <c r="AM24" i="19"/>
  <c r="AW23" i="19" s="1"/>
  <c r="AI13" i="19"/>
  <c r="AS12" i="19" s="1"/>
  <c r="AM11" i="19"/>
  <c r="AO31" i="19"/>
  <c r="AO26" i="19"/>
  <c r="AM12" i="19"/>
  <c r="F19" i="19"/>
  <c r="AI22" i="19"/>
  <c r="E19" i="19" s="1"/>
  <c r="AV18" i="19"/>
  <c r="AM27" i="19"/>
  <c r="I24" i="19" s="1"/>
  <c r="J24" i="19"/>
  <c r="AV19" i="19"/>
  <c r="AK20" i="19"/>
  <c r="AU19" i="19" s="1"/>
  <c r="AM17" i="19"/>
  <c r="I14" i="19" s="1"/>
  <c r="AX16" i="19"/>
  <c r="L7" i="19"/>
  <c r="AO69" i="19"/>
  <c r="AY69" i="19" s="1"/>
  <c r="AZ69" i="19"/>
  <c r="AM66" i="19"/>
  <c r="AV69" i="19"/>
  <c r="AK69" i="19"/>
  <c r="AU69" i="19" s="1"/>
  <c r="AQ58" i="19"/>
  <c r="AM68" i="19"/>
  <c r="AQ68" i="19"/>
  <c r="AK64" i="19"/>
  <c r="AO59" i="19"/>
  <c r="AQ56" i="19"/>
  <c r="BB52" i="19"/>
  <c r="AQ52" i="19"/>
  <c r="BA52" i="19" s="1"/>
  <c r="AQ44" i="19"/>
  <c r="AI48" i="19"/>
  <c r="BB47" i="19"/>
  <c r="AQ48" i="19"/>
  <c r="BA47" i="19" s="1"/>
  <c r="AM65" i="19"/>
  <c r="AW64" i="19" s="1"/>
  <c r="AK63" i="19"/>
  <c r="BB61" i="19"/>
  <c r="AQ61" i="19"/>
  <c r="BA61" i="19" s="1"/>
  <c r="AI60" i="19"/>
  <c r="AU57" i="19"/>
  <c r="AO53" i="19"/>
  <c r="AY53" i="19" s="1"/>
  <c r="AZ53" i="19"/>
  <c r="AI44" i="19"/>
  <c r="AQ50" i="19"/>
  <c r="AO45" i="19"/>
  <c r="AM42" i="19"/>
  <c r="AW42" i="19" s="1"/>
  <c r="AX42" i="19"/>
  <c r="AM40" i="19"/>
  <c r="AX40" i="19"/>
  <c r="AM38" i="19"/>
  <c r="I35" i="19" s="1"/>
  <c r="AI33" i="19"/>
  <c r="AM49" i="19"/>
  <c r="AW48" i="19" s="1"/>
  <c r="BB49" i="19"/>
  <c r="AQ49" i="19"/>
  <c r="AI39" i="19"/>
  <c r="AQ37" i="19"/>
  <c r="M34" i="19" s="1"/>
  <c r="AO46" i="19"/>
  <c r="AM39" i="19"/>
  <c r="AI35" i="19"/>
  <c r="AX47" i="19"/>
  <c r="AM47" i="19"/>
  <c r="AW47" i="19" s="1"/>
  <c r="AK41" i="19"/>
  <c r="J31" i="19"/>
  <c r="AM34" i="19"/>
  <c r="I31" i="19" s="1"/>
  <c r="AK32" i="19"/>
  <c r="AQ32" i="19"/>
  <c r="AO28" i="19"/>
  <c r="AI23" i="19"/>
  <c r="E20" i="19" s="1"/>
  <c r="F20" i="19"/>
  <c r="AQ19" i="19"/>
  <c r="H13" i="19"/>
  <c r="AK16" i="19"/>
  <c r="G13" i="19" s="1"/>
  <c r="AO15" i="19"/>
  <c r="K12" i="19" s="1"/>
  <c r="L12" i="19"/>
  <c r="BB12" i="19"/>
  <c r="AQ13" i="19"/>
  <c r="BA12" i="19" s="1"/>
  <c r="AO11" i="19"/>
  <c r="AY10" i="19" s="1"/>
  <c r="AX62" i="19"/>
  <c r="AM62" i="19"/>
  <c r="AW62" i="19" s="1"/>
  <c r="AQ54" i="19"/>
  <c r="BA53" i="19" s="1"/>
  <c r="L26" i="19"/>
  <c r="AO29" i="19"/>
  <c r="K26" i="19" s="1"/>
  <c r="AQ21" i="19"/>
  <c r="AM13" i="19"/>
  <c r="L33" i="19"/>
  <c r="AO36" i="19"/>
  <c r="K33" i="19" s="1"/>
  <c r="AQ36" i="19"/>
  <c r="M33" i="19" s="1"/>
  <c r="J26" i="19"/>
  <c r="AM29" i="19"/>
  <c r="I26" i="19" s="1"/>
  <c r="AK24" i="19"/>
  <c r="AU23" i="19" s="1"/>
  <c r="AO13" i="19"/>
  <c r="AK11" i="19"/>
  <c r="AU10" i="19" s="1"/>
  <c r="H28" i="19"/>
  <c r="AK31" i="19"/>
  <c r="G28" i="19" s="1"/>
  <c r="L27" i="19"/>
  <c r="AO30" i="19"/>
  <c r="K27" i="19" s="1"/>
  <c r="AM26" i="19"/>
  <c r="AW25" i="19" s="1"/>
  <c r="AO25" i="19"/>
  <c r="AK12" i="19"/>
  <c r="L19" i="19"/>
  <c r="AO22" i="19"/>
  <c r="K19" i="19" s="1"/>
  <c r="AQ22" i="19"/>
  <c r="M19" i="19" s="1"/>
  <c r="N19" i="19"/>
  <c r="H24" i="19"/>
  <c r="AK27" i="19"/>
  <c r="G24" i="19" s="1"/>
  <c r="I22" i="19"/>
  <c r="AI20" i="19"/>
  <c r="AK17" i="19"/>
  <c r="BB11" i="19"/>
  <c r="AM67" i="19"/>
  <c r="AI69" i="19"/>
  <c r="AS69" i="19" s="1"/>
  <c r="AT69" i="19"/>
  <c r="AO58" i="19"/>
  <c r="AO68" i="19"/>
  <c r="AK62" i="19"/>
  <c r="AM59" i="19"/>
  <c r="AK55" i="19"/>
  <c r="AO48" i="19"/>
  <c r="AK65" i="19"/>
  <c r="AI63" i="19"/>
  <c r="AK61" i="19"/>
  <c r="AZ60" i="19"/>
  <c r="AO60" i="19"/>
  <c r="AY60" i="19" s="1"/>
  <c r="AK54" i="19"/>
  <c r="AK53" i="19"/>
  <c r="AU52" i="19" s="1"/>
  <c r="AI43" i="19"/>
  <c r="AI55" i="19"/>
  <c r="AI50" i="19"/>
  <c r="AI45" i="19"/>
  <c r="AQ42" i="19"/>
  <c r="AK40" i="19"/>
  <c r="AK37" i="19"/>
  <c r="AQ33" i="19"/>
  <c r="AO49" i="19"/>
  <c r="AI46" i="19"/>
  <c r="AI38" i="19"/>
  <c r="AK46" i="19"/>
  <c r="AQ38" i="19"/>
  <c r="AQ35" i="19"/>
  <c r="AO47" i="19"/>
  <c r="AI41" i="19"/>
  <c r="AV33" i="19"/>
  <c r="AK34" i="19"/>
  <c r="G31" i="19" s="1"/>
  <c r="AM32" i="19"/>
  <c r="AI28" i="19"/>
  <c r="N20" i="19"/>
  <c r="AQ23" i="19"/>
  <c r="M20" i="19" s="1"/>
  <c r="AO19" i="19"/>
  <c r="AO18" i="19"/>
  <c r="AQ10" i="19"/>
  <c r="AI65" i="19"/>
  <c r="AS65" i="19" s="1"/>
  <c r="AT65" i="19"/>
  <c r="AK66" i="19"/>
  <c r="L13" i="19"/>
  <c r="AO16" i="19"/>
  <c r="K13" i="19" s="1"/>
  <c r="AI11" i="19"/>
  <c r="AM36" i="19"/>
  <c r="H26" i="19"/>
  <c r="AK29" i="19"/>
  <c r="AI24" i="19"/>
  <c r="AT12" i="19"/>
  <c r="G7" i="19"/>
  <c r="AI31" i="19"/>
  <c r="AI30" i="19"/>
  <c r="E27" i="19" s="1"/>
  <c r="F27" i="19"/>
  <c r="AI26" i="19"/>
  <c r="AI25" i="19"/>
  <c r="AI10" i="19"/>
  <c r="AM22" i="19"/>
  <c r="J19" i="19"/>
  <c r="AW15" i="19"/>
  <c r="AI27" i="19"/>
  <c r="AO20" i="19"/>
  <c r="AQ20" i="19"/>
  <c r="AI17" i="19"/>
  <c r="BA11" i="19"/>
  <c r="M8" i="19"/>
  <c r="AK67" i="19"/>
  <c r="AQ67" i="19"/>
  <c r="AQ57" i="19"/>
  <c r="AK68" i="19"/>
  <c r="AI64" i="19"/>
  <c r="AI62" i="19"/>
  <c r="AI59" i="19"/>
  <c r="AV56" i="19"/>
  <c r="AK56" i="19"/>
  <c r="AU56" i="19" s="1"/>
  <c r="AQ55" i="19"/>
  <c r="AQ51" i="19"/>
  <c r="AQ43" i="19"/>
  <c r="AQ65" i="19"/>
  <c r="BA65" i="19" s="1"/>
  <c r="BB65" i="19"/>
  <c r="AZ64" i="19"/>
  <c r="AQ63" i="19"/>
  <c r="AI61" i="19"/>
  <c r="AM60" i="19"/>
  <c r="AX60" i="19"/>
  <c r="AX54" i="19"/>
  <c r="AM54" i="19"/>
  <c r="AT51" i="19"/>
  <c r="AI51" i="19"/>
  <c r="AS51" i="19" s="1"/>
  <c r="AM50" i="19"/>
  <c r="AW50" i="19" s="1"/>
  <c r="AX50" i="19"/>
  <c r="AK50" i="19"/>
  <c r="AU50" i="19" s="1"/>
  <c r="AQ45" i="19"/>
  <c r="AI42" i="19"/>
  <c r="AO40" i="19"/>
  <c r="AO33" i="19"/>
  <c r="AW56" i="19"/>
  <c r="AK49" i="19"/>
  <c r="L34" i="19"/>
  <c r="AO37" i="19"/>
  <c r="K34" i="19" s="1"/>
  <c r="AK35" i="19"/>
  <c r="AQ46" i="19"/>
  <c r="BA46" i="19" s="1"/>
  <c r="BB46" i="19"/>
  <c r="AO39" i="19"/>
  <c r="AO38" i="19"/>
  <c r="AS53" i="19"/>
  <c r="AI47" i="19"/>
  <c r="AU43" i="19"/>
  <c r="AZ41" i="19"/>
  <c r="AO41" i="19"/>
  <c r="AY41" i="19" s="1"/>
  <c r="AQ41" i="19"/>
  <c r="BB40" i="19"/>
  <c r="AT34" i="19"/>
  <c r="AI34" i="19"/>
  <c r="AO32" i="19"/>
  <c r="AQ28" i="19"/>
  <c r="AM19" i="19"/>
  <c r="AX18" i="19"/>
  <c r="AI18" i="19"/>
  <c r="AK15" i="19"/>
  <c r="G12" i="19" s="1"/>
  <c r="AM10" i="19"/>
  <c r="AO43" i="19"/>
  <c r="AY43" i="19" s="1"/>
  <c r="AZ43" i="19"/>
  <c r="M9" i="19"/>
  <c r="AO24" i="19"/>
  <c r="AO21" i="19"/>
  <c r="AI16" i="19"/>
  <c r="E13" i="19" s="1"/>
  <c r="F13" i="19"/>
  <c r="I15" i="19"/>
  <c r="AI40" i="19"/>
  <c r="AK36" i="19"/>
  <c r="F26" i="19"/>
  <c r="AI29" i="19"/>
  <c r="E26" i="19" s="1"/>
  <c r="AK26" i="19"/>
  <c r="AQ24" i="19"/>
  <c r="AK13" i="19"/>
  <c r="N8" i="19"/>
  <c r="AX30" i="19"/>
  <c r="AM31" i="19"/>
  <c r="AW30" i="19" s="1"/>
  <c r="AQ31" i="19"/>
  <c r="N27" i="19"/>
  <c r="AQ30" i="19"/>
  <c r="M27" i="19" s="1"/>
  <c r="AQ26" i="19"/>
  <c r="AQ25" i="19"/>
  <c r="H19" i="19"/>
  <c r="AK22" i="19"/>
  <c r="G19" i="19" s="1"/>
  <c r="AU18" i="19"/>
  <c r="AX15" i="19"/>
  <c r="AO27" i="19"/>
  <c r="AQ27" i="19"/>
  <c r="J17" i="19"/>
  <c r="AM20" i="19"/>
  <c r="I17" i="19" s="1"/>
  <c r="AO17" i="19"/>
  <c r="AQ17" i="19"/>
  <c r="M14" i="19" s="1"/>
  <c r="N14" i="19"/>
  <c r="K7" i="19"/>
  <c r="AO69" i="18"/>
  <c r="AY69" i="18" s="1"/>
  <c r="AZ69" i="18"/>
  <c r="AI66" i="18"/>
  <c r="AV69" i="18"/>
  <c r="AK69" i="18"/>
  <c r="AU69" i="18" s="1"/>
  <c r="AO58" i="18"/>
  <c r="AY57" i="18" s="1"/>
  <c r="AZ57" i="18"/>
  <c r="AZ66" i="18"/>
  <c r="AO67" i="18"/>
  <c r="AO68" i="18"/>
  <c r="AM64" i="18"/>
  <c r="AM57" i="18"/>
  <c r="AW57" i="18" s="1"/>
  <c r="AK55" i="18"/>
  <c r="AU54" i="18" s="1"/>
  <c r="AO49" i="18"/>
  <c r="AQ63" i="18"/>
  <c r="AO61" i="18"/>
  <c r="AV58" i="18"/>
  <c r="AK59" i="18"/>
  <c r="AQ62" i="18"/>
  <c r="AO60" i="18"/>
  <c r="AI53" i="18"/>
  <c r="AO48" i="18"/>
  <c r="AY47" i="18" s="1"/>
  <c r="AO52" i="18"/>
  <c r="AM52" i="18"/>
  <c r="AI44" i="18"/>
  <c r="AK43" i="18"/>
  <c r="AU42" i="18" s="1"/>
  <c r="AV42" i="18"/>
  <c r="BB31" i="18"/>
  <c r="AO51" i="18"/>
  <c r="AK51" i="18"/>
  <c r="AK47" i="18"/>
  <c r="AU47" i="18" s="1"/>
  <c r="AV47" i="18"/>
  <c r="F36" i="18"/>
  <c r="AI39" i="18"/>
  <c r="E36" i="18" s="1"/>
  <c r="AK37" i="18"/>
  <c r="H30" i="18"/>
  <c r="AK33" i="18"/>
  <c r="G30" i="18" s="1"/>
  <c r="H26" i="18"/>
  <c r="AK29" i="18"/>
  <c r="G26" i="18" s="1"/>
  <c r="AO50" i="18"/>
  <c r="AK46" i="18"/>
  <c r="AV38" i="18"/>
  <c r="AK34" i="18"/>
  <c r="H27" i="18"/>
  <c r="AK30" i="18"/>
  <c r="G27" i="18" s="1"/>
  <c r="AO45" i="18"/>
  <c r="AY45" i="18" s="1"/>
  <c r="AZ45" i="18"/>
  <c r="AI42" i="18"/>
  <c r="AO38" i="18"/>
  <c r="K35" i="18" s="1"/>
  <c r="L35" i="18"/>
  <c r="AI36" i="18"/>
  <c r="AI32" i="18"/>
  <c r="E29" i="18" s="1"/>
  <c r="BB23" i="18"/>
  <c r="AQ24" i="18"/>
  <c r="BA23" i="18" s="1"/>
  <c r="N17" i="18"/>
  <c r="AQ20" i="18"/>
  <c r="M17" i="18" s="1"/>
  <c r="AQ16" i="18"/>
  <c r="M13" i="18" s="1"/>
  <c r="AI40" i="18"/>
  <c r="AT40" i="18"/>
  <c r="BA37" i="18"/>
  <c r="AO33" i="18"/>
  <c r="BA30" i="18"/>
  <c r="M35" i="18"/>
  <c r="AI12" i="18"/>
  <c r="AY26" i="18"/>
  <c r="G25" i="18"/>
  <c r="AU24" i="18"/>
  <c r="M14" i="18"/>
  <c r="BA32" i="18"/>
  <c r="L20" i="18"/>
  <c r="AO23" i="18"/>
  <c r="AM21" i="18"/>
  <c r="AW20" i="18" s="1"/>
  <c r="AX15" i="18"/>
  <c r="BA17" i="18"/>
  <c r="AM12" i="18"/>
  <c r="AZ16" i="18"/>
  <c r="AM14" i="18"/>
  <c r="AI11" i="18"/>
  <c r="E8" i="18" s="1"/>
  <c r="AT10" i="18"/>
  <c r="AO13" i="18"/>
  <c r="F17" i="18"/>
  <c r="AI20" i="18"/>
  <c r="E17" i="18" s="1"/>
  <c r="N16" i="18"/>
  <c r="AQ19" i="18"/>
  <c r="M16" i="18" s="1"/>
  <c r="AK41" i="18"/>
  <c r="AU41" i="18" s="1"/>
  <c r="AV41" i="18"/>
  <c r="AV56" i="18"/>
  <c r="AK56" i="18"/>
  <c r="AU56" i="18" s="1"/>
  <c r="AK67" i="18"/>
  <c r="AQ69" i="18"/>
  <c r="BA69" i="18" s="1"/>
  <c r="BB69" i="18"/>
  <c r="AM68" i="18"/>
  <c r="AQ65" i="18"/>
  <c r="BB57" i="18"/>
  <c r="AQ57" i="18"/>
  <c r="BA57" i="18" s="1"/>
  <c r="AI67" i="18"/>
  <c r="AK68" i="18"/>
  <c r="AK64" i="18"/>
  <c r="AU64" i="18" s="1"/>
  <c r="AV64" i="18"/>
  <c r="AK63" i="18"/>
  <c r="AV57" i="18"/>
  <c r="AZ63" i="18"/>
  <c r="AO63" i="18"/>
  <c r="AY63" i="18" s="1"/>
  <c r="AI62" i="18"/>
  <c r="AM61" i="18"/>
  <c r="AI59" i="18"/>
  <c r="AK62" i="18"/>
  <c r="AM60" i="18"/>
  <c r="AO53" i="18"/>
  <c r="AY53" i="18" s="1"/>
  <c r="AZ53" i="18"/>
  <c r="AI54" i="18"/>
  <c r="AM48" i="18"/>
  <c r="BB52" i="18"/>
  <c r="AQ52" i="18"/>
  <c r="BA52" i="18" s="1"/>
  <c r="AM44" i="18"/>
  <c r="AM32" i="18"/>
  <c r="I29" i="18" s="1"/>
  <c r="J29" i="18"/>
  <c r="BA31" i="18"/>
  <c r="AQ51" i="18"/>
  <c r="AI47" i="18"/>
  <c r="AS47" i="18" s="1"/>
  <c r="AT47" i="18"/>
  <c r="N36" i="18"/>
  <c r="AQ39" i="18"/>
  <c r="BA38" i="18" s="1"/>
  <c r="AM50" i="18"/>
  <c r="AM46" i="18"/>
  <c r="L33" i="18"/>
  <c r="AO36" i="18"/>
  <c r="K33" i="18" s="1"/>
  <c r="AS28" i="18"/>
  <c r="AW54" i="18"/>
  <c r="AK45" i="18"/>
  <c r="AI43" i="18"/>
  <c r="AQ42" i="18"/>
  <c r="BA42" i="18" s="1"/>
  <c r="BB42" i="18"/>
  <c r="AX38" i="18"/>
  <c r="AM38" i="18"/>
  <c r="AW38" i="18" s="1"/>
  <c r="AM35" i="18"/>
  <c r="AM31" i="18"/>
  <c r="AX40" i="18"/>
  <c r="AM40" i="18"/>
  <c r="AW40" i="18" s="1"/>
  <c r="AQ40" i="18"/>
  <c r="AI25" i="18"/>
  <c r="AS24" i="18" s="1"/>
  <c r="AQ12" i="18"/>
  <c r="J20" i="18"/>
  <c r="AM23" i="18"/>
  <c r="I20" i="18" s="1"/>
  <c r="AK22" i="18"/>
  <c r="G19" i="18" s="1"/>
  <c r="H19" i="18"/>
  <c r="AU19" i="18"/>
  <c r="AM11" i="18"/>
  <c r="AW10" i="18" s="1"/>
  <c r="AX10" i="18"/>
  <c r="AI15" i="18"/>
  <c r="E12" i="18" s="1"/>
  <c r="F12" i="18"/>
  <c r="AO14" i="18"/>
  <c r="AO11" i="18"/>
  <c r="AQ13" i="18"/>
  <c r="AK13" i="18"/>
  <c r="AU12" i="18" s="1"/>
  <c r="AO18" i="18"/>
  <c r="K15" i="18" s="1"/>
  <c r="AK10" i="18"/>
  <c r="AK26" i="18"/>
  <c r="AU25" i="18" s="1"/>
  <c r="AK66" i="18"/>
  <c r="AQ64" i="18"/>
  <c r="AO56" i="18"/>
  <c r="AY56" i="18" s="1"/>
  <c r="AQ67" i="18"/>
  <c r="AI65" i="18"/>
  <c r="AQ56" i="18"/>
  <c r="AQ61" i="18"/>
  <c r="AX53" i="18"/>
  <c r="AM53" i="18"/>
  <c r="AW53" i="18" s="1"/>
  <c r="AM63" i="18"/>
  <c r="AK61" i="18"/>
  <c r="AI60" i="18"/>
  <c r="BB58" i="18"/>
  <c r="AQ59" i="18"/>
  <c r="BA58" i="18" s="1"/>
  <c r="AM62" i="18"/>
  <c r="AQ60" i="18"/>
  <c r="BB53" i="18"/>
  <c r="AQ54" i="18"/>
  <c r="AQ41" i="18"/>
  <c r="BB41" i="18"/>
  <c r="AI55" i="18"/>
  <c r="AS55" i="18" s="1"/>
  <c r="AT55" i="18"/>
  <c r="AV52" i="18"/>
  <c r="AK52" i="18"/>
  <c r="AU52" i="18" s="1"/>
  <c r="AV48" i="18"/>
  <c r="AK44" i="18"/>
  <c r="AO43" i="18"/>
  <c r="AM36" i="18"/>
  <c r="I33" i="18" s="1"/>
  <c r="J33" i="18"/>
  <c r="AK32" i="18"/>
  <c r="AX54" i="18"/>
  <c r="AI51" i="18"/>
  <c r="AM47" i="18"/>
  <c r="AX47" i="18"/>
  <c r="AZ46" i="18"/>
  <c r="AO39" i="18"/>
  <c r="K36" i="18" s="1"/>
  <c r="L36" i="18"/>
  <c r="AI34" i="18"/>
  <c r="AS33" i="18" s="1"/>
  <c r="F31" i="18"/>
  <c r="AI30" i="18"/>
  <c r="E27" i="18" s="1"/>
  <c r="F27" i="18"/>
  <c r="AT49" i="18"/>
  <c r="AI50" i="18"/>
  <c r="AI46" i="18"/>
  <c r="N24" i="18"/>
  <c r="AQ27" i="18"/>
  <c r="M24" i="18" s="1"/>
  <c r="AM45" i="18"/>
  <c r="AO42" i="18"/>
  <c r="AO37" i="18"/>
  <c r="AK35" i="18"/>
  <c r="H28" i="18"/>
  <c r="AK31" i="18"/>
  <c r="G28" i="18" s="1"/>
  <c r="N23" i="18"/>
  <c r="AQ26" i="18"/>
  <c r="AZ40" i="18"/>
  <c r="AO40" i="18"/>
  <c r="AY40" i="18" s="1"/>
  <c r="L12" i="18"/>
  <c r="AO15" i="18"/>
  <c r="K12" i="18" s="1"/>
  <c r="K32" i="18"/>
  <c r="AY29" i="18"/>
  <c r="AO25" i="18"/>
  <c r="K22" i="18" s="1"/>
  <c r="L22" i="18"/>
  <c r="AY16" i="18"/>
  <c r="J19" i="18"/>
  <c r="AM22" i="18"/>
  <c r="I19" i="18" s="1"/>
  <c r="G21" i="18"/>
  <c r="AO12" i="18"/>
  <c r="AI19" i="18"/>
  <c r="AK18" i="18"/>
  <c r="AU17" i="18" s="1"/>
  <c r="AI17" i="18"/>
  <c r="J7" i="18"/>
  <c r="BB22" i="18"/>
  <c r="AQ14" i="18"/>
  <c r="AK14" i="18"/>
  <c r="AK11" i="18"/>
  <c r="BA21" i="18"/>
  <c r="M22" i="18"/>
  <c r="AI13" i="18"/>
  <c r="AQ10" i="18"/>
  <c r="H18" i="18"/>
  <c r="AK21" i="18"/>
  <c r="AU20" i="18" s="1"/>
  <c r="AQ29" i="18"/>
  <c r="M26" i="18" s="1"/>
  <c r="N26" i="18"/>
  <c r="AQ49" i="18"/>
  <c r="BB48" i="18"/>
  <c r="AQ66" i="18"/>
  <c r="AM69" i="18"/>
  <c r="AW69" i="18" s="1"/>
  <c r="AX69" i="18"/>
  <c r="AI58" i="18"/>
  <c r="AI68" i="18"/>
  <c r="AS68" i="18" s="1"/>
  <c r="AT68" i="18"/>
  <c r="AQ68" i="18"/>
  <c r="AX65" i="18"/>
  <c r="AM65" i="18"/>
  <c r="AW65" i="18" s="1"/>
  <c r="AI57" i="18"/>
  <c r="AM67" i="18"/>
  <c r="AO59" i="18"/>
  <c r="AQ55" i="18"/>
  <c r="BB55" i="18"/>
  <c r="AM49" i="18"/>
  <c r="AI63" i="18"/>
  <c r="AS63" i="18" s="1"/>
  <c r="AT63" i="18"/>
  <c r="AI61" i="18"/>
  <c r="AM59" i="18"/>
  <c r="AZ64" i="18"/>
  <c r="AO62" i="18"/>
  <c r="AK60" i="18"/>
  <c r="AT52" i="18"/>
  <c r="AI52" i="18"/>
  <c r="AO44" i="18"/>
  <c r="AY44" i="18" s="1"/>
  <c r="AM43" i="18"/>
  <c r="AK36" i="18"/>
  <c r="AM51" i="18"/>
  <c r="AQ47" i="18"/>
  <c r="BA47" i="18" s="1"/>
  <c r="BB47" i="18"/>
  <c r="AM37" i="18"/>
  <c r="AM33" i="18"/>
  <c r="AM29" i="18"/>
  <c r="I26" i="18" s="1"/>
  <c r="J26" i="18"/>
  <c r="F24" i="18"/>
  <c r="AI27" i="18"/>
  <c r="E24" i="18" s="1"/>
  <c r="AV50" i="18"/>
  <c r="AK50" i="18"/>
  <c r="AQ50" i="18"/>
  <c r="AQ46" i="18"/>
  <c r="AM34" i="18"/>
  <c r="L29" i="18"/>
  <c r="AO32" i="18"/>
  <c r="K29" i="18" s="1"/>
  <c r="AM30" i="18"/>
  <c r="I27" i="18" s="1"/>
  <c r="J27" i="18"/>
  <c r="AM27" i="18"/>
  <c r="AW26" i="18" s="1"/>
  <c r="AT48" i="18"/>
  <c r="AI45" i="18"/>
  <c r="AM42" i="18"/>
  <c r="AQ28" i="18"/>
  <c r="AK40" i="18"/>
  <c r="AQ34" i="18"/>
  <c r="BA34" i="18" s="1"/>
  <c r="BB34" i="18"/>
  <c r="BB30" i="18"/>
  <c r="N35" i="18"/>
  <c r="H12" i="18"/>
  <c r="AK15" i="18"/>
  <c r="G12" i="18" s="1"/>
  <c r="AZ29" i="18"/>
  <c r="AM25" i="18"/>
  <c r="N14" i="18"/>
  <c r="BB32" i="18"/>
  <c r="E25" i="18"/>
  <c r="AS23" i="18"/>
  <c r="E23" i="18"/>
  <c r="AI21" i="18"/>
  <c r="L16" i="18"/>
  <c r="BB44" i="18"/>
  <c r="AQ44" i="18"/>
  <c r="BA44" i="18" s="1"/>
  <c r="AZ20" i="18"/>
  <c r="AM19" i="18"/>
  <c r="J15" i="18"/>
  <c r="AM18" i="18"/>
  <c r="I15" i="18" s="1"/>
  <c r="J14" i="18"/>
  <c r="AM17" i="18"/>
  <c r="G9" i="18"/>
  <c r="F7" i="18"/>
  <c r="N28" i="18"/>
  <c r="AI14" i="18"/>
  <c r="AQ11" i="18"/>
  <c r="BB21" i="18"/>
  <c r="N22" i="18"/>
  <c r="AM13" i="18"/>
  <c r="H13" i="18"/>
  <c r="AK16" i="18"/>
  <c r="G13" i="18" s="1"/>
  <c r="AO10" i="18"/>
  <c r="AI35" i="18"/>
  <c r="AT35" i="18"/>
  <c r="AZ27" i="18"/>
  <c r="AO28" i="18"/>
  <c r="AQ59" i="17"/>
  <c r="BA58" i="17" s="1"/>
  <c r="AQ69" i="17"/>
  <c r="BA69" i="17" s="1"/>
  <c r="BB69" i="17"/>
  <c r="AQ67" i="17"/>
  <c r="BA66" i="17" s="1"/>
  <c r="AI63" i="17"/>
  <c r="AK61" i="17"/>
  <c r="AM57" i="17"/>
  <c r="AM66" i="17"/>
  <c r="AK47" i="17"/>
  <c r="AK68" i="17"/>
  <c r="AU67" i="17" s="1"/>
  <c r="AX58" i="17"/>
  <c r="AM58" i="17"/>
  <c r="AW58" i="17" s="1"/>
  <c r="AO55" i="17"/>
  <c r="AQ47" i="17"/>
  <c r="AO62" i="17"/>
  <c r="AY61" i="17" s="1"/>
  <c r="AM60" i="17"/>
  <c r="AX59" i="17"/>
  <c r="AI51" i="17"/>
  <c r="AM56" i="17"/>
  <c r="AQ56" i="17"/>
  <c r="AI48" i="17"/>
  <c r="AM43" i="17"/>
  <c r="AM39" i="17"/>
  <c r="AW38" i="17" s="1"/>
  <c r="AM52" i="17"/>
  <c r="AX51" i="17"/>
  <c r="AO45" i="17"/>
  <c r="AI43" i="17"/>
  <c r="AK40" i="17"/>
  <c r="AQ34" i="17"/>
  <c r="M31" i="17" s="1"/>
  <c r="N31" i="17"/>
  <c r="AK64" i="17"/>
  <c r="AU63" i="17" s="1"/>
  <c r="AI49" i="17"/>
  <c r="AK43" i="17"/>
  <c r="AU43" i="17" s="1"/>
  <c r="AK41" i="17"/>
  <c r="AU41" i="17" s="1"/>
  <c r="AV41" i="17"/>
  <c r="AS46" i="17"/>
  <c r="BB44" i="17"/>
  <c r="AQ44" i="17"/>
  <c r="BA44" i="17" s="1"/>
  <c r="AX42" i="17"/>
  <c r="AM42" i="17"/>
  <c r="AM35" i="17"/>
  <c r="AI33" i="17"/>
  <c r="AS32" i="17" s="1"/>
  <c r="AT32" i="17"/>
  <c r="AK32" i="17"/>
  <c r="AK30" i="17"/>
  <c r="G27" i="17" s="1"/>
  <c r="H27" i="17"/>
  <c r="AK28" i="17"/>
  <c r="BB30" i="17"/>
  <c r="BB27" i="17"/>
  <c r="AM37" i="17"/>
  <c r="AI36" i="17"/>
  <c r="E33" i="17" s="1"/>
  <c r="F33" i="17"/>
  <c r="H33" i="17"/>
  <c r="AK36" i="17"/>
  <c r="G33" i="17" s="1"/>
  <c r="K36" i="17"/>
  <c r="AY31" i="17"/>
  <c r="AQ26" i="17"/>
  <c r="AS27" i="17"/>
  <c r="AQ22" i="17"/>
  <c r="M19" i="17" s="1"/>
  <c r="N19" i="17"/>
  <c r="AI14" i="17"/>
  <c r="AI10" i="17"/>
  <c r="AI23" i="17"/>
  <c r="E20" i="17" s="1"/>
  <c r="F20" i="17"/>
  <c r="AK16" i="17"/>
  <c r="G13" i="17" s="1"/>
  <c r="H13" i="17"/>
  <c r="AM14" i="17"/>
  <c r="AM12" i="17"/>
  <c r="AM10" i="17"/>
  <c r="AQ29" i="17"/>
  <c r="M26" i="17" s="1"/>
  <c r="N26" i="17"/>
  <c r="AI65" i="17"/>
  <c r="AI24" i="17"/>
  <c r="AX21" i="17"/>
  <c r="AW19" i="17"/>
  <c r="AO25" i="17"/>
  <c r="AO21" i="17"/>
  <c r="BB18" i="17"/>
  <c r="AQ19" i="17"/>
  <c r="BA18" i="17" s="1"/>
  <c r="AM17" i="17"/>
  <c r="L12" i="17"/>
  <c r="AO15" i="17"/>
  <c r="K12" i="17" s="1"/>
  <c r="AO11" i="17"/>
  <c r="BB15" i="17"/>
  <c r="N14" i="17"/>
  <c r="BB12" i="17"/>
  <c r="N9" i="17"/>
  <c r="AO54" i="17"/>
  <c r="AQ65" i="17"/>
  <c r="BA65" i="17" s="1"/>
  <c r="BB65" i="17"/>
  <c r="AM69" i="17"/>
  <c r="AW69" i="17" s="1"/>
  <c r="AX69" i="17"/>
  <c r="AO67" i="17"/>
  <c r="AQ63" i="17"/>
  <c r="AI59" i="17"/>
  <c r="AK57" i="17"/>
  <c r="AK66" i="17"/>
  <c r="AU66" i="17" s="1"/>
  <c r="AV66" i="17"/>
  <c r="AQ53" i="17"/>
  <c r="AK46" i="17"/>
  <c r="AI68" i="17"/>
  <c r="AS68" i="17" s="1"/>
  <c r="AT68" i="17"/>
  <c r="AK58" i="17"/>
  <c r="AU58" i="17" s="1"/>
  <c r="AV58" i="17"/>
  <c r="AX62" i="17"/>
  <c r="AM62" i="17"/>
  <c r="AW62" i="17" s="1"/>
  <c r="AK60" i="17"/>
  <c r="AU59" i="17" s="1"/>
  <c r="AV54" i="17"/>
  <c r="AQ51" i="17"/>
  <c r="AZ56" i="17"/>
  <c r="AO56" i="17"/>
  <c r="AY56" i="17" s="1"/>
  <c r="AM48" i="17"/>
  <c r="AQ48" i="17"/>
  <c r="AM41" i="17"/>
  <c r="AO38" i="17"/>
  <c r="AY38" i="17" s="1"/>
  <c r="AK52" i="17"/>
  <c r="AQ49" i="17"/>
  <c r="BB49" i="17"/>
  <c r="AK45" i="17"/>
  <c r="AU44" i="17" s="1"/>
  <c r="AI34" i="17"/>
  <c r="E31" i="17" s="1"/>
  <c r="F31" i="17"/>
  <c r="AI64" i="17"/>
  <c r="AV49" i="17"/>
  <c r="AK49" i="17"/>
  <c r="AU49" i="17" s="1"/>
  <c r="AO43" i="17"/>
  <c r="AY43" i="17" s="1"/>
  <c r="F37" i="17"/>
  <c r="AI40" i="17"/>
  <c r="E37" i="17" s="1"/>
  <c r="L32" i="17"/>
  <c r="AO35" i="17"/>
  <c r="K32" i="17" s="1"/>
  <c r="AQ39" i="17"/>
  <c r="M36" i="17" s="1"/>
  <c r="N36" i="17"/>
  <c r="AM34" i="17"/>
  <c r="AQ33" i="17"/>
  <c r="AM31" i="17"/>
  <c r="AM29" i="17"/>
  <c r="I26" i="17" s="1"/>
  <c r="J26" i="17"/>
  <c r="AM27" i="17"/>
  <c r="I24" i="17" s="1"/>
  <c r="J24" i="17"/>
  <c r="BA30" i="17"/>
  <c r="BA27" i="17"/>
  <c r="AZ39" i="17"/>
  <c r="AO37" i="17"/>
  <c r="K34" i="17" s="1"/>
  <c r="AM36" i="17"/>
  <c r="AY30" i="17"/>
  <c r="AK26" i="17"/>
  <c r="AU34" i="17"/>
  <c r="F36" i="17"/>
  <c r="AT31" i="17"/>
  <c r="AT28" i="17"/>
  <c r="AO20" i="17"/>
  <c r="I17" i="17"/>
  <c r="H19" i="17"/>
  <c r="AK22" i="17"/>
  <c r="G19" i="17" s="1"/>
  <c r="AI13" i="17"/>
  <c r="AO23" i="17"/>
  <c r="K20" i="17" s="1"/>
  <c r="L20" i="17"/>
  <c r="N17" i="17"/>
  <c r="AK14" i="17"/>
  <c r="AK12" i="17"/>
  <c r="AI30" i="17"/>
  <c r="E27" i="17" s="1"/>
  <c r="F27" i="17"/>
  <c r="AK10" i="17"/>
  <c r="AM67" i="17"/>
  <c r="AO24" i="17"/>
  <c r="AW21" i="17"/>
  <c r="J18" i="17"/>
  <c r="AX19" i="17"/>
  <c r="AQ25" i="17"/>
  <c r="AQ21" i="17"/>
  <c r="BA20" i="17" s="1"/>
  <c r="AS18" i="17"/>
  <c r="BA16" i="17"/>
  <c r="M15" i="17"/>
  <c r="AO14" i="17"/>
  <c r="AO10" i="17"/>
  <c r="N8" i="17"/>
  <c r="AX22" i="17"/>
  <c r="BB13" i="17"/>
  <c r="N10" i="17"/>
  <c r="AT16" i="17"/>
  <c r="BA15" i="17"/>
  <c r="M14" i="17"/>
  <c r="BA12" i="17"/>
  <c r="AQ61" i="17"/>
  <c r="AK69" i="17"/>
  <c r="AU69" i="17" s="1"/>
  <c r="AV69" i="17"/>
  <c r="AM65" i="17"/>
  <c r="AO63" i="17"/>
  <c r="AV67" i="17"/>
  <c r="AI66" i="17"/>
  <c r="AZ68" i="17"/>
  <c r="AO68" i="17"/>
  <c r="AY68" i="17" s="1"/>
  <c r="AQ68" i="17"/>
  <c r="AI58" i="17"/>
  <c r="AS57" i="17" s="1"/>
  <c r="AI55" i="17"/>
  <c r="AI53" i="17"/>
  <c r="AS53" i="17" s="1"/>
  <c r="AT53" i="17"/>
  <c r="AQ46" i="17"/>
  <c r="BA46" i="17" s="1"/>
  <c r="AK62" i="17"/>
  <c r="AU62" i="17" s="1"/>
  <c r="AV62" i="17"/>
  <c r="AI60" i="17"/>
  <c r="AS60" i="17" s="1"/>
  <c r="AT60" i="17"/>
  <c r="AM53" i="17"/>
  <c r="AW53" i="17" s="1"/>
  <c r="AX53" i="17"/>
  <c r="AO51" i="17"/>
  <c r="AK56" i="17"/>
  <c r="AZ47" i="17"/>
  <c r="AO48" i="17"/>
  <c r="AX40" i="17"/>
  <c r="AM40" i="17"/>
  <c r="AI52" i="17"/>
  <c r="AQ35" i="17"/>
  <c r="AZ64" i="17"/>
  <c r="AO64" i="17"/>
  <c r="AY64" i="17" s="1"/>
  <c r="AQ64" i="17"/>
  <c r="AM49" i="17"/>
  <c r="AW49" i="17" s="1"/>
  <c r="AX49" i="17"/>
  <c r="AQ40" i="17"/>
  <c r="BA40" i="17" s="1"/>
  <c r="BB40" i="17"/>
  <c r="AO34" i="17"/>
  <c r="AM44" i="17"/>
  <c r="AI42" i="17"/>
  <c r="AV33" i="17"/>
  <c r="AK33" i="17"/>
  <c r="AU33" i="17" s="1"/>
  <c r="AK31" i="17"/>
  <c r="AK29" i="17"/>
  <c r="G26" i="17" s="1"/>
  <c r="H26" i="17"/>
  <c r="AK27" i="17"/>
  <c r="BB31" i="17"/>
  <c r="AI26" i="17"/>
  <c r="AQ37" i="17"/>
  <c r="M34" i="17" s="1"/>
  <c r="N34" i="17"/>
  <c r="AO36" i="17"/>
  <c r="AY29" i="17"/>
  <c r="AV34" i="17"/>
  <c r="E36" i="17"/>
  <c r="AS31" i="17"/>
  <c r="AS28" i="17"/>
  <c r="AO19" i="17"/>
  <c r="K29" i="17"/>
  <c r="AY26" i="17"/>
  <c r="AI22" i="17"/>
  <c r="E19" i="17" s="1"/>
  <c r="F19" i="17"/>
  <c r="AW20" i="17"/>
  <c r="AI12" i="17"/>
  <c r="AQ23" i="17"/>
  <c r="M20" i="17" s="1"/>
  <c r="N20" i="17"/>
  <c r="AM15" i="17"/>
  <c r="I12" i="17" s="1"/>
  <c r="J12" i="17"/>
  <c r="AM13" i="17"/>
  <c r="AM11" i="17"/>
  <c r="L30" i="17"/>
  <c r="AO33" i="17"/>
  <c r="AO53" i="17"/>
  <c r="AQ54" i="17"/>
  <c r="AQ24" i="17"/>
  <c r="M21" i="17" s="1"/>
  <c r="N21" i="17"/>
  <c r="AI25" i="17"/>
  <c r="AK25" i="17"/>
  <c r="H18" i="17"/>
  <c r="AK21" i="17"/>
  <c r="G18" i="17" s="1"/>
  <c r="AT18" i="17"/>
  <c r="AS16" i="17"/>
  <c r="E15" i="17"/>
  <c r="AO13" i="17"/>
  <c r="AW22" i="17"/>
  <c r="BA13" i="17"/>
  <c r="M10" i="17"/>
  <c r="BB14" i="17"/>
  <c r="N11" i="17"/>
  <c r="BB10" i="17"/>
  <c r="AQ57" i="17"/>
  <c r="BA57" i="17" s="1"/>
  <c r="BB57" i="17"/>
  <c r="AI67" i="17"/>
  <c r="AK65" i="17"/>
  <c r="AM61" i="17"/>
  <c r="AO59" i="17"/>
  <c r="AO50" i="17"/>
  <c r="AO66" i="17"/>
  <c r="AM55" i="17"/>
  <c r="AM68" i="17"/>
  <c r="AQ62" i="17"/>
  <c r="AO58" i="17"/>
  <c r="AQ55" i="17"/>
  <c r="BA55" i="17" s="1"/>
  <c r="AK51" i="17"/>
  <c r="AI62" i="17"/>
  <c r="AZ60" i="17"/>
  <c r="AO60" i="17"/>
  <c r="AY60" i="17" s="1"/>
  <c r="AQ60" i="17"/>
  <c r="AV53" i="17"/>
  <c r="AK53" i="17"/>
  <c r="AI56" i="17"/>
  <c r="AS56" i="17" s="1"/>
  <c r="AT56" i="17"/>
  <c r="AK48" i="17"/>
  <c r="AM45" i="17"/>
  <c r="AW45" i="17" s="1"/>
  <c r="AX45" i="17"/>
  <c r="AV39" i="17"/>
  <c r="AO52" i="17"/>
  <c r="AQ52" i="17"/>
  <c r="AI45" i="17"/>
  <c r="AS45" i="17" s="1"/>
  <c r="AT45" i="17"/>
  <c r="AI41" i="17"/>
  <c r="AI35" i="17"/>
  <c r="AM64" i="17"/>
  <c r="AO49" i="17"/>
  <c r="AO41" i="17"/>
  <c r="AY41" i="17" s="1"/>
  <c r="AZ41" i="17"/>
  <c r="AI44" i="17"/>
  <c r="BB42" i="17"/>
  <c r="AQ42" i="17"/>
  <c r="BA42" i="17" s="1"/>
  <c r="AQ38" i="17"/>
  <c r="AY39" i="17"/>
  <c r="AM33" i="17"/>
  <c r="AM32" i="17"/>
  <c r="AM30" i="17"/>
  <c r="I27" i="17" s="1"/>
  <c r="J27" i="17"/>
  <c r="AM28" i="17"/>
  <c r="AM26" i="17"/>
  <c r="I23" i="17" s="1"/>
  <c r="J23" i="17"/>
  <c r="BA31" i="17"/>
  <c r="AI37" i="17"/>
  <c r="AK37" i="17"/>
  <c r="AQ36" i="17"/>
  <c r="K37" i="17"/>
  <c r="AT27" i="17"/>
  <c r="AO18" i="17"/>
  <c r="AO17" i="17"/>
  <c r="AO16" i="17"/>
  <c r="K13" i="17" s="1"/>
  <c r="L13" i="17"/>
  <c r="L29" i="17"/>
  <c r="AZ26" i="17"/>
  <c r="AO22" i="17"/>
  <c r="K19" i="17" s="1"/>
  <c r="L19" i="17"/>
  <c r="AX20" i="17"/>
  <c r="AX18" i="17"/>
  <c r="J17" i="17"/>
  <c r="AI15" i="17"/>
  <c r="E12" i="17" s="1"/>
  <c r="F12" i="17"/>
  <c r="AI11" i="17"/>
  <c r="E8" i="17" s="1"/>
  <c r="AM24" i="17"/>
  <c r="AW23" i="17" s="1"/>
  <c r="J21" i="17"/>
  <c r="H20" i="17"/>
  <c r="AK23" i="17"/>
  <c r="G20" i="17" s="1"/>
  <c r="M16" i="17"/>
  <c r="H12" i="17"/>
  <c r="AK15" i="17"/>
  <c r="G12" i="17" s="1"/>
  <c r="AK13" i="17"/>
  <c r="AK11" i="17"/>
  <c r="AO28" i="17"/>
  <c r="AM47" i="17"/>
  <c r="AI50" i="17"/>
  <c r="AS50" i="17" s="1"/>
  <c r="H21" i="17"/>
  <c r="AK24" i="17"/>
  <c r="G21" i="17" s="1"/>
  <c r="F16" i="17"/>
  <c r="AM25" i="17"/>
  <c r="I22" i="17" s="1"/>
  <c r="J22" i="17"/>
  <c r="AI21" i="17"/>
  <c r="E18" i="17" s="1"/>
  <c r="F18" i="17"/>
  <c r="F17" i="17"/>
  <c r="AI20" i="17"/>
  <c r="E17" i="17" s="1"/>
  <c r="AO12" i="17"/>
  <c r="BB16" i="17"/>
  <c r="BA11" i="17"/>
  <c r="BA14" i="17"/>
  <c r="M11" i="17"/>
  <c r="BA10" i="17"/>
  <c r="AI65" i="16"/>
  <c r="AS65" i="16" s="1"/>
  <c r="AT65" i="16"/>
  <c r="AO62" i="16"/>
  <c r="AM58" i="16"/>
  <c r="AV69" i="16"/>
  <c r="AK69" i="16"/>
  <c r="AU69" i="16" s="1"/>
  <c r="AQ68" i="16"/>
  <c r="AU62" i="16"/>
  <c r="AV57" i="16"/>
  <c r="AK57" i="16"/>
  <c r="AU57" i="16" s="1"/>
  <c r="AQ55" i="16"/>
  <c r="AI63" i="16"/>
  <c r="AS62" i="16" s="1"/>
  <c r="AO61" i="16"/>
  <c r="AZ60" i="16"/>
  <c r="AK60" i="16"/>
  <c r="AO67" i="16"/>
  <c r="AK65" i="16"/>
  <c r="AQ64" i="16"/>
  <c r="AT56" i="16"/>
  <c r="AI48" i="16"/>
  <c r="AQ48" i="16"/>
  <c r="AK46" i="16"/>
  <c r="AU45" i="16" s="1"/>
  <c r="AV45" i="16"/>
  <c r="AK59" i="16"/>
  <c r="AV59" i="16"/>
  <c r="AO59" i="16"/>
  <c r="AY59" i="16" s="1"/>
  <c r="AZ59" i="16"/>
  <c r="AK47" i="16"/>
  <c r="AX48" i="16"/>
  <c r="AM49" i="16"/>
  <c r="AW48" i="16" s="1"/>
  <c r="AM42" i="16"/>
  <c r="L33" i="16"/>
  <c r="AO36" i="16"/>
  <c r="K33" i="16" s="1"/>
  <c r="AM32" i="16"/>
  <c r="AX31" i="16"/>
  <c r="L22" i="16"/>
  <c r="AO25" i="16"/>
  <c r="K22" i="16" s="1"/>
  <c r="AQ42" i="16"/>
  <c r="AK40" i="16"/>
  <c r="AM37" i="16"/>
  <c r="J34" i="16"/>
  <c r="AQ30" i="16"/>
  <c r="M27" i="16" s="1"/>
  <c r="N27" i="16"/>
  <c r="AI28" i="16"/>
  <c r="E25" i="16" s="1"/>
  <c r="F25" i="16"/>
  <c r="AK26" i="16"/>
  <c r="AO54" i="16"/>
  <c r="AY54" i="16" s="1"/>
  <c r="AZ54" i="16"/>
  <c r="AZ38" i="16"/>
  <c r="AO38" i="16"/>
  <c r="H33" i="16"/>
  <c r="AK36" i="16"/>
  <c r="G33" i="16" s="1"/>
  <c r="AM35" i="16"/>
  <c r="AW34" i="16" s="1"/>
  <c r="J32" i="16"/>
  <c r="AK33" i="16"/>
  <c r="AM53" i="16"/>
  <c r="AQ53" i="16"/>
  <c r="AQ50" i="16"/>
  <c r="BA50" i="16" s="1"/>
  <c r="BB50" i="16"/>
  <c r="AK41" i="16"/>
  <c r="AT38" i="16"/>
  <c r="AI39" i="16"/>
  <c r="AV34" i="16"/>
  <c r="AK34" i="16"/>
  <c r="AU34" i="16" s="1"/>
  <c r="AI31" i="16"/>
  <c r="AQ29" i="16"/>
  <c r="M26" i="16" s="1"/>
  <c r="N26" i="16"/>
  <c r="AM26" i="16"/>
  <c r="AX25" i="16"/>
  <c r="AM23" i="16"/>
  <c r="I20" i="16" s="1"/>
  <c r="J20" i="16"/>
  <c r="AT23" i="16"/>
  <c r="BB22" i="16"/>
  <c r="BB21" i="16"/>
  <c r="BB20" i="16"/>
  <c r="N17" i="16"/>
  <c r="BB16" i="16"/>
  <c r="AZ31" i="16"/>
  <c r="K29" i="16"/>
  <c r="AY26" i="16"/>
  <c r="AT22" i="16"/>
  <c r="F18" i="16"/>
  <c r="AT17" i="16"/>
  <c r="F16" i="16"/>
  <c r="AV24" i="16"/>
  <c r="H19" i="16"/>
  <c r="AK22" i="16"/>
  <c r="G19" i="16" s="1"/>
  <c r="AK20" i="16"/>
  <c r="AK18" i="16"/>
  <c r="H13" i="16"/>
  <c r="AK16" i="16"/>
  <c r="G13" i="16" s="1"/>
  <c r="H12" i="16"/>
  <c r="AK15" i="16"/>
  <c r="G12" i="16" s="1"/>
  <c r="AO14" i="16"/>
  <c r="AO13" i="16"/>
  <c r="AQ13" i="16"/>
  <c r="AI11" i="16"/>
  <c r="E8" i="16" s="1"/>
  <c r="AI20" i="16"/>
  <c r="E17" i="16" s="1"/>
  <c r="AT19" i="16"/>
  <c r="AK10" i="16"/>
  <c r="AI10" i="16"/>
  <c r="AT55" i="16"/>
  <c r="AI55" i="16"/>
  <c r="AS55" i="16" s="1"/>
  <c r="AK12" i="16"/>
  <c r="AM62" i="16"/>
  <c r="AQ69" i="16"/>
  <c r="BA69" i="16" s="1"/>
  <c r="BB69" i="16"/>
  <c r="AM68" i="16"/>
  <c r="BB56" i="16"/>
  <c r="AQ56" i="16"/>
  <c r="BA56" i="16" s="1"/>
  <c r="AI60" i="16"/>
  <c r="AS60" i="16" s="1"/>
  <c r="AT60" i="16"/>
  <c r="AM67" i="16"/>
  <c r="AQ65" i="16"/>
  <c r="BA65" i="16" s="1"/>
  <c r="BB65" i="16"/>
  <c r="AM64" i="16"/>
  <c r="AI47" i="16"/>
  <c r="AO48" i="16"/>
  <c r="AZ47" i="16"/>
  <c r="AK51" i="16"/>
  <c r="AI45" i="16"/>
  <c r="AM59" i="16"/>
  <c r="AK52" i="16"/>
  <c r="AQ44" i="16"/>
  <c r="AO49" i="16"/>
  <c r="AX40" i="16"/>
  <c r="AM40" i="16"/>
  <c r="AW40" i="16" s="1"/>
  <c r="AM30" i="16"/>
  <c r="I27" i="16" s="1"/>
  <c r="AV42" i="16"/>
  <c r="AK42" i="16"/>
  <c r="AU42" i="16" s="1"/>
  <c r="AI40" i="16"/>
  <c r="AI37" i="16"/>
  <c r="AK32" i="16"/>
  <c r="AQ28" i="16"/>
  <c r="AQ54" i="16"/>
  <c r="BB54" i="16"/>
  <c r="AM38" i="16"/>
  <c r="AI36" i="16"/>
  <c r="F33" i="16"/>
  <c r="AI35" i="16"/>
  <c r="AI33" i="16"/>
  <c r="AO53" i="16"/>
  <c r="AI50" i="16"/>
  <c r="AS50" i="16" s="1"/>
  <c r="AT50" i="16"/>
  <c r="AK50" i="16"/>
  <c r="AI41" i="16"/>
  <c r="J36" i="16"/>
  <c r="AM39" i="16"/>
  <c r="AI34" i="16"/>
  <c r="AQ31" i="16"/>
  <c r="H24" i="16"/>
  <c r="AK27" i="16"/>
  <c r="G24" i="16" s="1"/>
  <c r="J28" i="16"/>
  <c r="AU43" i="16"/>
  <c r="AY30" i="16"/>
  <c r="AS23" i="16"/>
  <c r="BA22" i="16"/>
  <c r="BA21" i="16"/>
  <c r="BA20" i="16"/>
  <c r="M17" i="16"/>
  <c r="M15" i="16"/>
  <c r="BA16" i="16"/>
  <c r="AS22" i="16"/>
  <c r="E18" i="16"/>
  <c r="AS17" i="16"/>
  <c r="E16" i="16"/>
  <c r="AM21" i="16"/>
  <c r="AM19" i="16"/>
  <c r="AM17" i="16"/>
  <c r="AI15" i="16"/>
  <c r="E12" i="16" s="1"/>
  <c r="F12" i="16"/>
  <c r="AK14" i="16"/>
  <c r="AM13" i="16"/>
  <c r="AM11" i="16"/>
  <c r="AQ11" i="16"/>
  <c r="L15" i="16"/>
  <c r="AO18" i="16"/>
  <c r="AY17" i="16" s="1"/>
  <c r="AI25" i="16"/>
  <c r="AS24" i="16" s="1"/>
  <c r="AT24" i="16"/>
  <c r="AQ10" i="16"/>
  <c r="AO68" i="16"/>
  <c r="AI12" i="16"/>
  <c r="AM61" i="16"/>
  <c r="AM66" i="16"/>
  <c r="AO69" i="16"/>
  <c r="AY69" i="16" s="1"/>
  <c r="AZ69" i="16"/>
  <c r="AV68" i="16"/>
  <c r="AK68" i="16"/>
  <c r="AO57" i="16"/>
  <c r="AO64" i="16"/>
  <c r="AO63" i="16"/>
  <c r="AK61" i="16"/>
  <c r="AU61" i="16" s="1"/>
  <c r="AV61" i="16"/>
  <c r="AQ60" i="16"/>
  <c r="BA57" i="16"/>
  <c r="AI67" i="16"/>
  <c r="AS66" i="16" s="1"/>
  <c r="AO65" i="16"/>
  <c r="AK64" i="16"/>
  <c r="AS57" i="16"/>
  <c r="AX55" i="16"/>
  <c r="AM46" i="16"/>
  <c r="BB47" i="16"/>
  <c r="AQ47" i="16"/>
  <c r="BA47" i="16" s="1"/>
  <c r="AM51" i="16"/>
  <c r="AQ45" i="16"/>
  <c r="AI59" i="16"/>
  <c r="AO52" i="16"/>
  <c r="AI49" i="16"/>
  <c r="AQ38" i="16"/>
  <c r="AM28" i="16"/>
  <c r="AO40" i="16"/>
  <c r="AY39" i="16" s="1"/>
  <c r="AZ40" i="16"/>
  <c r="AQ37" i="16"/>
  <c r="AI32" i="16"/>
  <c r="H27" i="16"/>
  <c r="AK30" i="16"/>
  <c r="G27" i="16" s="1"/>
  <c r="AY29" i="16"/>
  <c r="AI54" i="16"/>
  <c r="AK38" i="16"/>
  <c r="AQ36" i="16"/>
  <c r="M33" i="16" s="1"/>
  <c r="AQ35" i="16"/>
  <c r="AQ33" i="16"/>
  <c r="AO24" i="16"/>
  <c r="K21" i="16" s="1"/>
  <c r="L21" i="16"/>
  <c r="AK53" i="16"/>
  <c r="AM50" i="16"/>
  <c r="AV43" i="16"/>
  <c r="AQ41" i="16"/>
  <c r="BA40" i="16" s="1"/>
  <c r="AQ34" i="16"/>
  <c r="H26" i="16"/>
  <c r="AK29" i="16"/>
  <c r="G26" i="16" s="1"/>
  <c r="AI27" i="16"/>
  <c r="E24" i="16" s="1"/>
  <c r="F24" i="16"/>
  <c r="AQ25" i="16"/>
  <c r="M22" i="16" s="1"/>
  <c r="N22" i="16"/>
  <c r="AZ30" i="16"/>
  <c r="BB17" i="16"/>
  <c r="K16" i="16"/>
  <c r="AZ46" i="16"/>
  <c r="AT21" i="16"/>
  <c r="AT18" i="16"/>
  <c r="AK21" i="16"/>
  <c r="AK19" i="16"/>
  <c r="AK17" i="16"/>
  <c r="L12" i="16"/>
  <c r="AO15" i="16"/>
  <c r="K12" i="16" s="1"/>
  <c r="AQ15" i="16"/>
  <c r="M12" i="16" s="1"/>
  <c r="N12" i="16"/>
  <c r="AI14" i="16"/>
  <c r="AK13" i="16"/>
  <c r="AO11" i="16"/>
  <c r="AM10" i="16"/>
  <c r="AQ19" i="16"/>
  <c r="M16" i="16" s="1"/>
  <c r="BB18" i="16"/>
  <c r="AM27" i="16"/>
  <c r="AM52" i="16"/>
  <c r="AK56" i="16"/>
  <c r="AM12" i="16"/>
  <c r="AQ12" i="16"/>
  <c r="AO66" i="16"/>
  <c r="AZ66" i="16"/>
  <c r="AQ63" i="16"/>
  <c r="AO58" i="16"/>
  <c r="AM69" i="16"/>
  <c r="AW69" i="16" s="1"/>
  <c r="AX69" i="16"/>
  <c r="AI68" i="16"/>
  <c r="AS68" i="16" s="1"/>
  <c r="AT68" i="16"/>
  <c r="AV62" i="16"/>
  <c r="AM57" i="16"/>
  <c r="AK67" i="16"/>
  <c r="AM63" i="16"/>
  <c r="AQ61" i="16"/>
  <c r="BA61" i="16" s="1"/>
  <c r="BB61" i="16"/>
  <c r="AM60" i="16"/>
  <c r="AW60" i="16" s="1"/>
  <c r="AQ67" i="16"/>
  <c r="BB67" i="16"/>
  <c r="AM65" i="16"/>
  <c r="AI64" i="16"/>
  <c r="AO51" i="16"/>
  <c r="AM45" i="16"/>
  <c r="AX47" i="16"/>
  <c r="AM47" i="16"/>
  <c r="AW47" i="16" s="1"/>
  <c r="AQ46" i="16"/>
  <c r="AQ59" i="16"/>
  <c r="BA58" i="16" s="1"/>
  <c r="AK48" i="16"/>
  <c r="AQ43" i="16"/>
  <c r="AK49" i="16"/>
  <c r="AQ49" i="16"/>
  <c r="BA49" i="16" s="1"/>
  <c r="AK37" i="16"/>
  <c r="AO33" i="16"/>
  <c r="AY33" i="16" s="1"/>
  <c r="AI26" i="16"/>
  <c r="E23" i="16" s="1"/>
  <c r="F23" i="16"/>
  <c r="AI42" i="16"/>
  <c r="AS42" i="16" s="1"/>
  <c r="AT42" i="16"/>
  <c r="AO37" i="16"/>
  <c r="AQ32" i="16"/>
  <c r="AI30" i="16"/>
  <c r="E27" i="16" s="1"/>
  <c r="F27" i="16"/>
  <c r="H25" i="16"/>
  <c r="AK28" i="16"/>
  <c r="G25" i="16" s="1"/>
  <c r="AQ26" i="16"/>
  <c r="M23" i="16" s="1"/>
  <c r="N23" i="16"/>
  <c r="AM54" i="16"/>
  <c r="AW54" i="16" s="1"/>
  <c r="AX54" i="16"/>
  <c r="AK54" i="16"/>
  <c r="AU54" i="16" s="1"/>
  <c r="AV54" i="16"/>
  <c r="AY46" i="16"/>
  <c r="AW36" i="16"/>
  <c r="AO35" i="16"/>
  <c r="AO23" i="16"/>
  <c r="K20" i="16" s="1"/>
  <c r="L20" i="16"/>
  <c r="AI53" i="16"/>
  <c r="AO50" i="16"/>
  <c r="AK39" i="16"/>
  <c r="H28" i="16"/>
  <c r="AK31" i="16"/>
  <c r="G28" i="16" s="1"/>
  <c r="AI29" i="16"/>
  <c r="E26" i="16" s="1"/>
  <c r="F26" i="16"/>
  <c r="AQ27" i="16"/>
  <c r="M24" i="16" s="1"/>
  <c r="N24" i="16"/>
  <c r="AM24" i="16"/>
  <c r="AO28" i="16"/>
  <c r="BA17" i="16"/>
  <c r="AZ26" i="16"/>
  <c r="L29" i="16"/>
  <c r="AY16" i="16"/>
  <c r="AV23" i="16"/>
  <c r="AS21" i="16"/>
  <c r="AS18" i="16"/>
  <c r="AS16" i="16"/>
  <c r="E15" i="16"/>
  <c r="AM22" i="16"/>
  <c r="I19" i="16" s="1"/>
  <c r="J19" i="16"/>
  <c r="AM20" i="16"/>
  <c r="AM18" i="16"/>
  <c r="AM16" i="16"/>
  <c r="I13" i="16" s="1"/>
  <c r="J13" i="16"/>
  <c r="AM15" i="16"/>
  <c r="I12" i="16" s="1"/>
  <c r="J12" i="16"/>
  <c r="AM14" i="16"/>
  <c r="AQ14" i="16"/>
  <c r="AI13" i="16"/>
  <c r="AK11" i="16"/>
  <c r="AO10" i="16"/>
  <c r="AQ24" i="16"/>
  <c r="M21" i="16" s="1"/>
  <c r="N21" i="16"/>
  <c r="BB39" i="16"/>
  <c r="AQ39" i="16"/>
  <c r="BA39" i="16" s="1"/>
  <c r="AO43" i="16"/>
  <c r="AY43" i="16" s="1"/>
  <c r="AZ43" i="16"/>
  <c r="AK66" i="16"/>
  <c r="AO12" i="16"/>
  <c r="AK67" i="15"/>
  <c r="AI64" i="15"/>
  <c r="AO57" i="15"/>
  <c r="AQ67" i="15"/>
  <c r="BA66" i="15" s="1"/>
  <c r="BB66" i="15"/>
  <c r="AK64" i="15"/>
  <c r="AU63" i="15" s="1"/>
  <c r="AK65" i="15"/>
  <c r="AZ60" i="15"/>
  <c r="AO60" i="15"/>
  <c r="AT57" i="15"/>
  <c r="AI58" i="15"/>
  <c r="AK55" i="15"/>
  <c r="AU54" i="15" s="1"/>
  <c r="AI43" i="15"/>
  <c r="AZ68" i="15"/>
  <c r="AO68" i="15"/>
  <c r="AO55" i="15"/>
  <c r="AY55" i="15" s="1"/>
  <c r="AZ55" i="15"/>
  <c r="AM62" i="15"/>
  <c r="BB60" i="15"/>
  <c r="BB65" i="15"/>
  <c r="AQ59" i="15"/>
  <c r="BA59" i="15" s="1"/>
  <c r="BB59" i="15"/>
  <c r="AI56" i="15"/>
  <c r="AT56" i="15"/>
  <c r="AM54" i="15"/>
  <c r="AI51" i="15"/>
  <c r="AI42" i="15"/>
  <c r="AI49" i="15"/>
  <c r="AX34" i="15"/>
  <c r="AM34" i="15"/>
  <c r="AQ31" i="15"/>
  <c r="M28" i="15" s="1"/>
  <c r="N28" i="15"/>
  <c r="AO28" i="15"/>
  <c r="K25" i="15" s="1"/>
  <c r="L25" i="15"/>
  <c r="BB25" i="15"/>
  <c r="AQ26" i="15"/>
  <c r="M23" i="15" s="1"/>
  <c r="AQ24" i="15"/>
  <c r="AK50" i="15"/>
  <c r="AQ49" i="15"/>
  <c r="AM48" i="15"/>
  <c r="AK46" i="15"/>
  <c r="AI45" i="15"/>
  <c r="BB43" i="15"/>
  <c r="AQ44" i="15"/>
  <c r="BA43" i="15" s="1"/>
  <c r="AK38" i="15"/>
  <c r="AK36" i="15"/>
  <c r="AO35" i="15"/>
  <c r="AO47" i="15"/>
  <c r="AK45" i="15"/>
  <c r="AI38" i="15"/>
  <c r="AI60" i="15"/>
  <c r="AZ40" i="15"/>
  <c r="AO40" i="15"/>
  <c r="AY40" i="15" s="1"/>
  <c r="AO39" i="15"/>
  <c r="AV33" i="15"/>
  <c r="AO31" i="15"/>
  <c r="AO27" i="15"/>
  <c r="AZ41" i="15"/>
  <c r="AQ29" i="15"/>
  <c r="M26" i="15" s="1"/>
  <c r="N26" i="15"/>
  <c r="AK22" i="15"/>
  <c r="G19" i="15" s="1"/>
  <c r="H19" i="15"/>
  <c r="J27" i="15"/>
  <c r="AM30" i="15"/>
  <c r="I27" i="15" s="1"/>
  <c r="F26" i="15"/>
  <c r="AI29" i="15"/>
  <c r="E26" i="15" s="1"/>
  <c r="AI25" i="15"/>
  <c r="AS24" i="15" s="1"/>
  <c r="AM21" i="15"/>
  <c r="AW20" i="15" s="1"/>
  <c r="AI13" i="15"/>
  <c r="AS12" i="15" s="1"/>
  <c r="AO18" i="15"/>
  <c r="AY17" i="15" s="1"/>
  <c r="AW15" i="15"/>
  <c r="E9" i="15"/>
  <c r="AK19" i="15"/>
  <c r="AI17" i="15"/>
  <c r="AS16" i="15" s="1"/>
  <c r="L11" i="15"/>
  <c r="AW13" i="15"/>
  <c r="I10" i="15"/>
  <c r="AK10" i="15"/>
  <c r="AO10" i="15"/>
  <c r="AQ10" i="15"/>
  <c r="AI20" i="15"/>
  <c r="AK51" i="15"/>
  <c r="BB54" i="15"/>
  <c r="AQ54" i="15"/>
  <c r="BA54" i="15" s="1"/>
  <c r="E23" i="15"/>
  <c r="AS22" i="15"/>
  <c r="AI11" i="15"/>
  <c r="AI66" i="15"/>
  <c r="AI63" i="15"/>
  <c r="AM57" i="15"/>
  <c r="AM66" i="15"/>
  <c r="AX63" i="15"/>
  <c r="AM63" i="15"/>
  <c r="AW63" i="15" s="1"/>
  <c r="AM60" i="15"/>
  <c r="AM58" i="15"/>
  <c r="AO43" i="15"/>
  <c r="AZ42" i="15"/>
  <c r="AQ68" i="15"/>
  <c r="AM52" i="15"/>
  <c r="AQ62" i="15"/>
  <c r="BA61" i="15" s="1"/>
  <c r="BA60" i="15"/>
  <c r="AV58" i="15"/>
  <c r="AK59" i="15"/>
  <c r="AU58" i="15" s="1"/>
  <c r="AQ56" i="15"/>
  <c r="BB56" i="15"/>
  <c r="AQ53" i="15"/>
  <c r="AM51" i="15"/>
  <c r="AX42" i="15"/>
  <c r="AM42" i="15"/>
  <c r="AW42" i="15" s="1"/>
  <c r="AK48" i="15"/>
  <c r="AI41" i="15"/>
  <c r="F33" i="15"/>
  <c r="AI36" i="15"/>
  <c r="E33" i="15" s="1"/>
  <c r="AO34" i="15"/>
  <c r="AZ34" i="15"/>
  <c r="AQ27" i="15"/>
  <c r="L20" i="15"/>
  <c r="AO23" i="15"/>
  <c r="K20" i="15" s="1"/>
  <c r="N13" i="15"/>
  <c r="AQ16" i="15"/>
  <c r="M13" i="15" s="1"/>
  <c r="AI50" i="15"/>
  <c r="AM49" i="15"/>
  <c r="AI48" i="15"/>
  <c r="AI46" i="15"/>
  <c r="AM44" i="15"/>
  <c r="AQ41" i="15"/>
  <c r="BA41" i="15" s="1"/>
  <c r="BB41" i="15"/>
  <c r="AO36" i="15"/>
  <c r="AQ47" i="15"/>
  <c r="AO45" i="15"/>
  <c r="AQ38" i="15"/>
  <c r="BB42" i="15"/>
  <c r="AK40" i="15"/>
  <c r="AK39" i="15"/>
  <c r="AS23" i="15"/>
  <c r="E24" i="15"/>
  <c r="J19" i="15"/>
  <c r="AM22" i="15"/>
  <c r="I19" i="15" s="1"/>
  <c r="AQ18" i="15"/>
  <c r="AI30" i="15"/>
  <c r="E27" i="15" s="1"/>
  <c r="F27" i="15"/>
  <c r="AM29" i="15"/>
  <c r="I26" i="15" s="1"/>
  <c r="J26" i="15"/>
  <c r="AM25" i="15"/>
  <c r="AW24" i="15" s="1"/>
  <c r="AK18" i="15"/>
  <c r="K16" i="15"/>
  <c r="AI19" i="15"/>
  <c r="J14" i="15"/>
  <c r="AM17" i="15"/>
  <c r="I14" i="15" s="1"/>
  <c r="AI14" i="15"/>
  <c r="J10" i="15"/>
  <c r="AX13" i="15"/>
  <c r="AI15" i="15"/>
  <c r="E12" i="15" s="1"/>
  <c r="F12" i="15"/>
  <c r="N16" i="15"/>
  <c r="AQ19" i="15"/>
  <c r="M16" i="15" s="1"/>
  <c r="AM12" i="15"/>
  <c r="AM37" i="15"/>
  <c r="I34" i="15" s="1"/>
  <c r="J34" i="15"/>
  <c r="AV56" i="15"/>
  <c r="AK56" i="15"/>
  <c r="AU56" i="15" s="1"/>
  <c r="AK66" i="15"/>
  <c r="AK11" i="15"/>
  <c r="AQ11" i="15"/>
  <c r="AO65" i="15"/>
  <c r="AQ63" i="15"/>
  <c r="AM67" i="15"/>
  <c r="AO66" i="15"/>
  <c r="AY66" i="15" s="1"/>
  <c r="AZ66" i="15"/>
  <c r="AT69" i="15"/>
  <c r="AI69" i="15"/>
  <c r="AS69" i="15" s="1"/>
  <c r="AI61" i="15"/>
  <c r="AK60" i="15"/>
  <c r="AO58" i="15"/>
  <c r="AY58" i="15" s="1"/>
  <c r="AZ58" i="15"/>
  <c r="BB36" i="15"/>
  <c r="AQ37" i="15"/>
  <c r="AM68" i="15"/>
  <c r="AM55" i="15"/>
  <c r="AI52" i="15"/>
  <c r="AS52" i="15" s="1"/>
  <c r="AT52" i="15"/>
  <c r="AZ63" i="15"/>
  <c r="AO63" i="15"/>
  <c r="AY63" i="15" s="1"/>
  <c r="AI62" i="15"/>
  <c r="AM59" i="15"/>
  <c r="AO54" i="15"/>
  <c r="AM53" i="15"/>
  <c r="AO51" i="15"/>
  <c r="AY51" i="15" s="1"/>
  <c r="AZ51" i="15"/>
  <c r="AI37" i="15"/>
  <c r="AQ33" i="15"/>
  <c r="AQ46" i="15"/>
  <c r="AK35" i="15"/>
  <c r="AV34" i="15"/>
  <c r="AI32" i="15"/>
  <c r="E29" i="15" s="1"/>
  <c r="AO15" i="15"/>
  <c r="K12" i="15" s="1"/>
  <c r="AO50" i="15"/>
  <c r="AZ49" i="15"/>
  <c r="AK49" i="15"/>
  <c r="AQ48" i="15"/>
  <c r="AO46" i="15"/>
  <c r="AK44" i="15"/>
  <c r="AM41" i="15"/>
  <c r="AK47" i="15"/>
  <c r="AM45" i="15"/>
  <c r="AU57" i="15"/>
  <c r="AM40" i="15"/>
  <c r="AW39" i="15" s="1"/>
  <c r="H31" i="15"/>
  <c r="AW23" i="15"/>
  <c r="AQ15" i="15"/>
  <c r="M12" i="15" s="1"/>
  <c r="N12" i="15"/>
  <c r="AO25" i="15"/>
  <c r="AZ24" i="15"/>
  <c r="AO21" i="15"/>
  <c r="K18" i="15" s="1"/>
  <c r="AK13" i="15"/>
  <c r="AV12" i="15"/>
  <c r="AO30" i="15"/>
  <c r="K27" i="15" s="1"/>
  <c r="L27" i="15"/>
  <c r="AO29" i="15"/>
  <c r="K26" i="15" s="1"/>
  <c r="L26" i="15"/>
  <c r="AK21" i="15"/>
  <c r="F15" i="15"/>
  <c r="AI18" i="15"/>
  <c r="E15" i="15" s="1"/>
  <c r="J15" i="15"/>
  <c r="AM18" i="15"/>
  <c r="I15" i="15" s="1"/>
  <c r="AQ13" i="15"/>
  <c r="AV27" i="15"/>
  <c r="H30" i="15"/>
  <c r="AM19" i="15"/>
  <c r="AM10" i="15"/>
  <c r="AK31" i="15"/>
  <c r="H13" i="15"/>
  <c r="AK16" i="15"/>
  <c r="G13" i="15" s="1"/>
  <c r="AI40" i="15"/>
  <c r="AI65" i="15"/>
  <c r="AK61" i="15"/>
  <c r="BA21" i="15"/>
  <c r="M22" i="15"/>
  <c r="AM11" i="15"/>
  <c r="AM65" i="15"/>
  <c r="AI67" i="15"/>
  <c r="AQ64" i="15"/>
  <c r="BA64" i="15" s="1"/>
  <c r="BB64" i="15"/>
  <c r="AX69" i="15"/>
  <c r="AM69" i="15"/>
  <c r="AW69" i="15" s="1"/>
  <c r="AM61" i="15"/>
  <c r="AQ58" i="15"/>
  <c r="AK52" i="15"/>
  <c r="AI68" i="15"/>
  <c r="AK68" i="15"/>
  <c r="AU68" i="15" s="1"/>
  <c r="AV68" i="15"/>
  <c r="AI55" i="15"/>
  <c r="AQ52" i="15"/>
  <c r="AK62" i="15"/>
  <c r="AU62" i="15" s="1"/>
  <c r="AV62" i="15"/>
  <c r="AO62" i="15"/>
  <c r="BA65" i="15"/>
  <c r="AI59" i="15"/>
  <c r="AT59" i="15"/>
  <c r="AM56" i="15"/>
  <c r="AI54" i="15"/>
  <c r="AK53" i="15"/>
  <c r="AU53" i="15" s="1"/>
  <c r="AV53" i="15"/>
  <c r="AO33" i="15"/>
  <c r="AO44" i="15"/>
  <c r="AM38" i="15"/>
  <c r="AO32" i="15"/>
  <c r="AI28" i="15"/>
  <c r="E25" i="15" s="1"/>
  <c r="F25" i="15"/>
  <c r="AQ20" i="15"/>
  <c r="BB50" i="15"/>
  <c r="AQ50" i="15"/>
  <c r="BA50" i="15" s="1"/>
  <c r="AM50" i="15"/>
  <c r="AZ48" i="15"/>
  <c r="AO48" i="15"/>
  <c r="AY48" i="15" s="1"/>
  <c r="AI47" i="15"/>
  <c r="AM46" i="15"/>
  <c r="AI44" i="15"/>
  <c r="AT44" i="15"/>
  <c r="AK41" i="15"/>
  <c r="AU41" i="15" s="1"/>
  <c r="AV41" i="15"/>
  <c r="AM36" i="15"/>
  <c r="AI35" i="15"/>
  <c r="AM47" i="15"/>
  <c r="AQ45" i="15"/>
  <c r="AO38" i="15"/>
  <c r="AU33" i="15"/>
  <c r="AV42" i="15"/>
  <c r="AQ39" i="15"/>
  <c r="BA39" i="15" s="1"/>
  <c r="BB39" i="15"/>
  <c r="AM31" i="15"/>
  <c r="J24" i="15"/>
  <c r="AM27" i="15"/>
  <c r="I24" i="15" s="1"/>
  <c r="N20" i="15"/>
  <c r="AQ23" i="15"/>
  <c r="AY41" i="15"/>
  <c r="AK30" i="15"/>
  <c r="G27" i="15" s="1"/>
  <c r="H27" i="15"/>
  <c r="L19" i="15"/>
  <c r="AO22" i="15"/>
  <c r="K19" i="15" s="1"/>
  <c r="AQ14" i="15"/>
  <c r="N27" i="15"/>
  <c r="AQ30" i="15"/>
  <c r="M27" i="15" s="1"/>
  <c r="AK29" i="15"/>
  <c r="G26" i="15" s="1"/>
  <c r="AK25" i="15"/>
  <c r="AI21" i="15"/>
  <c r="AX14" i="15"/>
  <c r="J11" i="15"/>
  <c r="AY19" i="15"/>
  <c r="AX15" i="15"/>
  <c r="AO13" i="15"/>
  <c r="AK17" i="15"/>
  <c r="G14" i="15" s="1"/>
  <c r="H14" i="15"/>
  <c r="AQ12" i="15"/>
  <c r="J29" i="15"/>
  <c r="AM32" i="15"/>
  <c r="I29" i="15" s="1"/>
  <c r="AI10" i="15"/>
  <c r="AK26" i="15"/>
  <c r="AQ34" i="15"/>
  <c r="BB34" i="15"/>
  <c r="AO53" i="15"/>
  <c r="BB69" i="15"/>
  <c r="AQ69" i="15"/>
  <c r="BA69" i="15" s="1"/>
  <c r="BB21" i="15"/>
  <c r="N22" i="15"/>
  <c r="AO11" i="15"/>
  <c r="BB65" i="14"/>
  <c r="AQ66" i="14"/>
  <c r="BA65" i="14" s="1"/>
  <c r="AI69" i="14"/>
  <c r="AS69" i="14" s="1"/>
  <c r="AT69" i="14"/>
  <c r="AM69" i="14"/>
  <c r="AW69" i="14" s="1"/>
  <c r="AX69" i="14"/>
  <c r="AO67" i="14"/>
  <c r="AZ66" i="14"/>
  <c r="AX65" i="14"/>
  <c r="AM65" i="14"/>
  <c r="AW65" i="14" s="1"/>
  <c r="AQ56" i="14"/>
  <c r="BA56" i="14" s="1"/>
  <c r="AM63" i="14"/>
  <c r="AK56" i="14"/>
  <c r="AM68" i="14"/>
  <c r="AQ68" i="14"/>
  <c r="AK64" i="14"/>
  <c r="AV63" i="14"/>
  <c r="AI56" i="14"/>
  <c r="AQ58" i="14"/>
  <c r="BA57" i="14" s="1"/>
  <c r="AQ53" i="14"/>
  <c r="AO46" i="14"/>
  <c r="AW60" i="14"/>
  <c r="AZ55" i="14"/>
  <c r="AO55" i="14"/>
  <c r="AY55" i="14" s="1"/>
  <c r="AQ49" i="14"/>
  <c r="BA48" i="14" s="1"/>
  <c r="AX55" i="14"/>
  <c r="AM55" i="14"/>
  <c r="AW55" i="14" s="1"/>
  <c r="AO40" i="14"/>
  <c r="AK59" i="14"/>
  <c r="AK50" i="14"/>
  <c r="AO48" i="14"/>
  <c r="AY48" i="14" s="1"/>
  <c r="AZ48" i="14"/>
  <c r="AI45" i="14"/>
  <c r="AO43" i="14"/>
  <c r="AY42" i="14" s="1"/>
  <c r="BB40" i="14"/>
  <c r="AQ41" i="14"/>
  <c r="BA40" i="14" s="1"/>
  <c r="AM42" i="14"/>
  <c r="AW41" i="14" s="1"/>
  <c r="AM35" i="14"/>
  <c r="AM33" i="14"/>
  <c r="AV44" i="14"/>
  <c r="AK36" i="14"/>
  <c r="AI33" i="14"/>
  <c r="AI34" i="14"/>
  <c r="AQ13" i="14"/>
  <c r="BA12" i="14" s="1"/>
  <c r="AV40" i="14"/>
  <c r="AK41" i="14"/>
  <c r="AQ64" i="14"/>
  <c r="BA64" i="14" s="1"/>
  <c r="BB64" i="14"/>
  <c r="AM29" i="14"/>
  <c r="I26" i="14" s="1"/>
  <c r="J26" i="14"/>
  <c r="AO28" i="14"/>
  <c r="AQ25" i="14"/>
  <c r="AK11" i="14"/>
  <c r="AV10" i="14"/>
  <c r="AK14" i="14"/>
  <c r="AV13" i="14"/>
  <c r="AX10" i="14"/>
  <c r="J7" i="14"/>
  <c r="J27" i="14"/>
  <c r="AM30" i="14"/>
  <c r="I27" i="14" s="1"/>
  <c r="N27" i="14"/>
  <c r="AQ30" i="14"/>
  <c r="M27" i="14" s="1"/>
  <c r="AI28" i="14"/>
  <c r="AI31" i="14"/>
  <c r="AI24" i="14"/>
  <c r="AQ22" i="14"/>
  <c r="M19" i="14" s="1"/>
  <c r="N19" i="14"/>
  <c r="J29" i="14"/>
  <c r="AM32" i="14"/>
  <c r="I29" i="14" s="1"/>
  <c r="AQ32" i="14"/>
  <c r="AI27" i="14"/>
  <c r="H20" i="14"/>
  <c r="AK23" i="14"/>
  <c r="G20" i="14" s="1"/>
  <c r="H10" i="14"/>
  <c r="AM21" i="14"/>
  <c r="AW20" i="14" s="1"/>
  <c r="AZ16" i="14"/>
  <c r="H21" i="14"/>
  <c r="J16" i="14"/>
  <c r="AM19" i="14"/>
  <c r="I16" i="14" s="1"/>
  <c r="AQ19" i="14"/>
  <c r="AZ25" i="14"/>
  <c r="AI18" i="14"/>
  <c r="AI65" i="14"/>
  <c r="AO69" i="14"/>
  <c r="AY69" i="14" s="1"/>
  <c r="AZ69" i="14"/>
  <c r="AK67" i="14"/>
  <c r="AV69" i="14"/>
  <c r="AK69" i="14"/>
  <c r="AU69" i="14" s="1"/>
  <c r="BB60" i="14"/>
  <c r="AQ61" i="14"/>
  <c r="BA60" i="14" s="1"/>
  <c r="AI63" i="14"/>
  <c r="AI60" i="14"/>
  <c r="AS60" i="14" s="1"/>
  <c r="AT60" i="14"/>
  <c r="BB52" i="14"/>
  <c r="AQ52" i="14"/>
  <c r="AO68" i="14"/>
  <c r="AO65" i="14"/>
  <c r="AY65" i="14" s="1"/>
  <c r="AZ65" i="14"/>
  <c r="AM52" i="14"/>
  <c r="AW51" i="14" s="1"/>
  <c r="AI58" i="14"/>
  <c r="AM53" i="14"/>
  <c r="AM49" i="14"/>
  <c r="AW49" i="14" s="1"/>
  <c r="AK46" i="14"/>
  <c r="AX40" i="14"/>
  <c r="AM40" i="14"/>
  <c r="AQ38" i="14"/>
  <c r="AM54" i="14"/>
  <c r="AI47" i="14"/>
  <c r="AI59" i="14"/>
  <c r="AI46" i="14"/>
  <c r="BB45" i="14"/>
  <c r="AQ45" i="14"/>
  <c r="BA45" i="14" s="1"/>
  <c r="AM43" i="14"/>
  <c r="AM37" i="14"/>
  <c r="AO35" i="14"/>
  <c r="AI26" i="14"/>
  <c r="AU44" i="14"/>
  <c r="AM36" i="14"/>
  <c r="I33" i="14" s="1"/>
  <c r="AK33" i="14"/>
  <c r="G30" i="14" s="1"/>
  <c r="AZ49" i="14"/>
  <c r="AQ33" i="14"/>
  <c r="AK34" i="14"/>
  <c r="AK26" i="14"/>
  <c r="AO13" i="14"/>
  <c r="AZ38" i="14"/>
  <c r="AO38" i="14"/>
  <c r="AY38" i="14" s="1"/>
  <c r="AV61" i="14"/>
  <c r="AK61" i="14"/>
  <c r="AU61" i="14" s="1"/>
  <c r="L26" i="14"/>
  <c r="AO29" i="14"/>
  <c r="K26" i="14" s="1"/>
  <c r="AM25" i="14"/>
  <c r="L19" i="14"/>
  <c r="AO22" i="14"/>
  <c r="K19" i="14" s="1"/>
  <c r="H13" i="14"/>
  <c r="AK16" i="14"/>
  <c r="G13" i="14" s="1"/>
  <c r="AQ34" i="14"/>
  <c r="BA34" i="14" s="1"/>
  <c r="BB34" i="14"/>
  <c r="AM16" i="14"/>
  <c r="I13" i="14" s="1"/>
  <c r="J13" i="14"/>
  <c r="AO14" i="14"/>
  <c r="L27" i="14"/>
  <c r="AO30" i="14"/>
  <c r="K27" i="14" s="1"/>
  <c r="AQ28" i="14"/>
  <c r="AK31" i="14"/>
  <c r="AQ31" i="14"/>
  <c r="AQ24" i="14"/>
  <c r="AQ14" i="14"/>
  <c r="AO32" i="14"/>
  <c r="K29" i="14" s="1"/>
  <c r="L29" i="14"/>
  <c r="AQ27" i="14"/>
  <c r="F20" i="14"/>
  <c r="AI23" i="14"/>
  <c r="E20" i="14" s="1"/>
  <c r="AI17" i="14"/>
  <c r="E14" i="14" s="1"/>
  <c r="F14" i="14"/>
  <c r="AK12" i="14"/>
  <c r="AI12" i="14"/>
  <c r="AI21" i="14"/>
  <c r="L16" i="14"/>
  <c r="AO19" i="14"/>
  <c r="K16" i="14" s="1"/>
  <c r="AK18" i="14"/>
  <c r="AU17" i="14" s="1"/>
  <c r="AQ18" i="14"/>
  <c r="AI66" i="14"/>
  <c r="AQ67" i="14"/>
  <c r="AQ62" i="14"/>
  <c r="AM67" i="14"/>
  <c r="AI67" i="14"/>
  <c r="AK66" i="14"/>
  <c r="AK65" i="14"/>
  <c r="AK57" i="14"/>
  <c r="AQ69" i="14"/>
  <c r="BA69" i="14" s="1"/>
  <c r="BB69" i="14"/>
  <c r="AQ63" i="14"/>
  <c r="AK60" i="14"/>
  <c r="AK68" i="14"/>
  <c r="AO64" i="14"/>
  <c r="AZ51" i="14"/>
  <c r="AO51" i="14"/>
  <c r="AK58" i="14"/>
  <c r="AO53" i="14"/>
  <c r="AO47" i="14"/>
  <c r="AM44" i="14"/>
  <c r="AQ42" i="14"/>
  <c r="BA42" i="14" s="1"/>
  <c r="BB42" i="14"/>
  <c r="BB39" i="14"/>
  <c r="AQ39" i="14"/>
  <c r="BA39" i="14" s="1"/>
  <c r="AI37" i="14"/>
  <c r="E34" i="14" s="1"/>
  <c r="F34" i="14"/>
  <c r="AO54" i="14"/>
  <c r="AK49" i="14"/>
  <c r="AK47" i="14"/>
  <c r="AQ37" i="14"/>
  <c r="AI55" i="14"/>
  <c r="AW50" i="14"/>
  <c r="AO37" i="14"/>
  <c r="AZ59" i="14"/>
  <c r="AO59" i="14"/>
  <c r="AY59" i="14" s="1"/>
  <c r="AQ59" i="14"/>
  <c r="BA59" i="14" s="1"/>
  <c r="BB59" i="14"/>
  <c r="AQ50" i="14"/>
  <c r="AI48" i="14"/>
  <c r="AM45" i="14"/>
  <c r="AI44" i="14"/>
  <c r="AS43" i="14" s="1"/>
  <c r="AI42" i="14"/>
  <c r="AS42" i="14" s="1"/>
  <c r="AT42" i="14"/>
  <c r="AI39" i="14"/>
  <c r="AI35" i="14"/>
  <c r="AQ26" i="14"/>
  <c r="AO36" i="14"/>
  <c r="K33" i="14" s="1"/>
  <c r="BA47" i="14"/>
  <c r="AO33" i="14"/>
  <c r="AM34" i="14"/>
  <c r="AQ10" i="14"/>
  <c r="AQ44" i="14"/>
  <c r="AM62" i="14"/>
  <c r="F26" i="14"/>
  <c r="AI29" i="14"/>
  <c r="E26" i="14" s="1"/>
  <c r="AV24" i="14"/>
  <c r="AK25" i="14"/>
  <c r="AI20" i="14"/>
  <c r="AO11" i="14"/>
  <c r="F13" i="14"/>
  <c r="AI16" i="14"/>
  <c r="H27" i="14"/>
  <c r="AK30" i="14"/>
  <c r="G27" i="14" s="1"/>
  <c r="AM28" i="14"/>
  <c r="H19" i="14"/>
  <c r="AK22" i="14"/>
  <c r="G19" i="14" s="1"/>
  <c r="AM31" i="14"/>
  <c r="AM24" i="14"/>
  <c r="I21" i="14" s="1"/>
  <c r="J21" i="14"/>
  <c r="J19" i="14"/>
  <c r="AM22" i="14"/>
  <c r="I19" i="14" s="1"/>
  <c r="H14" i="14"/>
  <c r="AW11" i="14"/>
  <c r="I8" i="14"/>
  <c r="AK32" i="14"/>
  <c r="AM27" i="14"/>
  <c r="AX26" i="14"/>
  <c r="AQ23" i="14"/>
  <c r="M20" i="14" s="1"/>
  <c r="N20" i="14"/>
  <c r="AQ17" i="14"/>
  <c r="AM14" i="14"/>
  <c r="AI11" i="14"/>
  <c r="E8" i="14" s="1"/>
  <c r="AO12" i="14"/>
  <c r="AK21" i="14"/>
  <c r="AU20" i="14" s="1"/>
  <c r="AQ21" i="14"/>
  <c r="H16" i="14"/>
  <c r="AK19" i="14"/>
  <c r="G16" i="14" s="1"/>
  <c r="L15" i="14"/>
  <c r="AO18" i="14"/>
  <c r="AM57" i="14"/>
  <c r="AO63" i="14"/>
  <c r="AS61" i="14"/>
  <c r="AQ51" i="14"/>
  <c r="AI68" i="14"/>
  <c r="AM64" i="14"/>
  <c r="AX64" i="14"/>
  <c r="AI57" i="14"/>
  <c r="AM58" i="14"/>
  <c r="AO58" i="14"/>
  <c r="AI53" i="14"/>
  <c r="AM46" i="14"/>
  <c r="AO44" i="14"/>
  <c r="AV42" i="14"/>
  <c r="AK42" i="14"/>
  <c r="AU42" i="14" s="1"/>
  <c r="AV53" i="14"/>
  <c r="AK54" i="14"/>
  <c r="AU53" i="14" s="1"/>
  <c r="AI49" i="14"/>
  <c r="AX47" i="14"/>
  <c r="AM47" i="14"/>
  <c r="AW47" i="14" s="1"/>
  <c r="AK55" i="14"/>
  <c r="AI40" i="14"/>
  <c r="AM59" i="14"/>
  <c r="AW59" i="14" s="1"/>
  <c r="AX59" i="14"/>
  <c r="AI50" i="14"/>
  <c r="AS50" i="14" s="1"/>
  <c r="AT50" i="14"/>
  <c r="AK48" i="14"/>
  <c r="AO45" i="14"/>
  <c r="AI41" i="14"/>
  <c r="AI38" i="14"/>
  <c r="AQ54" i="14"/>
  <c r="BA54" i="14" s="1"/>
  <c r="BB54" i="14"/>
  <c r="BA46" i="14"/>
  <c r="AQ36" i="14"/>
  <c r="AK35" i="14"/>
  <c r="AI36" i="14"/>
  <c r="AO34" i="14"/>
  <c r="AY34" i="14" s="1"/>
  <c r="N12" i="14"/>
  <c r="AQ15" i="14"/>
  <c r="M12" i="14" s="1"/>
  <c r="AO10" i="14"/>
  <c r="AV51" i="14"/>
  <c r="AK51" i="14"/>
  <c r="AU51" i="14" s="1"/>
  <c r="H26" i="14"/>
  <c r="AK29" i="14"/>
  <c r="G26" i="14" s="1"/>
  <c r="N26" i="14"/>
  <c r="AQ29" i="14"/>
  <c r="M26" i="14" s="1"/>
  <c r="AI25" i="14"/>
  <c r="AQ20" i="14"/>
  <c r="AQ16" i="14"/>
  <c r="M13" i="14" s="1"/>
  <c r="N13" i="14"/>
  <c r="F27" i="14"/>
  <c r="AI30" i="14"/>
  <c r="E27" i="14" s="1"/>
  <c r="H25" i="14"/>
  <c r="AK28" i="14"/>
  <c r="G25" i="14" s="1"/>
  <c r="L28" i="14"/>
  <c r="AO31" i="14"/>
  <c r="K28" i="14" s="1"/>
  <c r="H30" i="14"/>
  <c r="L21" i="14"/>
  <c r="AO24" i="14"/>
  <c r="K21" i="14" s="1"/>
  <c r="AI22" i="14"/>
  <c r="E19" i="14" s="1"/>
  <c r="F19" i="14"/>
  <c r="H7" i="14"/>
  <c r="AI32" i="14"/>
  <c r="L24" i="14"/>
  <c r="AO27" i="14"/>
  <c r="K24" i="14" s="1"/>
  <c r="J20" i="14"/>
  <c r="AM23" i="14"/>
  <c r="I20" i="14" s="1"/>
  <c r="J14" i="14"/>
  <c r="AI14" i="14"/>
  <c r="BA11" i="14"/>
  <c r="M8" i="14"/>
  <c r="AO21" i="14"/>
  <c r="AY15" i="14"/>
  <c r="AY16" i="14"/>
  <c r="G21" i="14"/>
  <c r="AI19" i="14"/>
  <c r="AY25" i="14"/>
  <c r="AX17" i="14"/>
  <c r="AM18" i="14"/>
  <c r="AW17" i="14" s="1"/>
  <c r="AQ54" i="13"/>
  <c r="BB66" i="13"/>
  <c r="AQ67" i="13"/>
  <c r="BA66" i="13" s="1"/>
  <c r="AI64" i="13"/>
  <c r="AT58" i="13"/>
  <c r="AI59" i="13"/>
  <c r="AS58" i="13" s="1"/>
  <c r="AI54" i="13"/>
  <c r="AM69" i="13"/>
  <c r="AX69" i="13"/>
  <c r="AV69" i="13"/>
  <c r="AK69" i="13"/>
  <c r="AU69" i="13" s="1"/>
  <c r="AM65" i="13"/>
  <c r="AW65" i="13" s="1"/>
  <c r="AI61" i="13"/>
  <c r="AQ65" i="13"/>
  <c r="BA65" i="13" s="1"/>
  <c r="BB65" i="13"/>
  <c r="AQ68" i="13"/>
  <c r="AX67" i="13"/>
  <c r="AM67" i="13"/>
  <c r="AW67" i="13" s="1"/>
  <c r="AQ64" i="13"/>
  <c r="AZ57" i="13"/>
  <c r="AO58" i="13"/>
  <c r="AY57" i="13" s="1"/>
  <c r="AI53" i="13"/>
  <c r="AZ69" i="13"/>
  <c r="AO69" i="13"/>
  <c r="AY69" i="13" s="1"/>
  <c r="AM59" i="13"/>
  <c r="AQ57" i="13"/>
  <c r="BA57" i="13" s="1"/>
  <c r="BB57" i="13"/>
  <c r="AQ53" i="13"/>
  <c r="AV64" i="13"/>
  <c r="AK65" i="13"/>
  <c r="AU64" i="13" s="1"/>
  <c r="AI62" i="13"/>
  <c r="AK68" i="13"/>
  <c r="AQ56" i="13"/>
  <c r="AI52" i="13"/>
  <c r="AV59" i="13"/>
  <c r="AK60" i="13"/>
  <c r="AU59" i="13" s="1"/>
  <c r="AX43" i="13"/>
  <c r="AM43" i="13"/>
  <c r="AW43" i="13" s="1"/>
  <c r="AQ40" i="13"/>
  <c r="AI37" i="13"/>
  <c r="E34" i="13" s="1"/>
  <c r="F34" i="13"/>
  <c r="AQ35" i="13"/>
  <c r="AV58" i="13"/>
  <c r="AQ55" i="13"/>
  <c r="AQ49" i="13"/>
  <c r="AK44" i="13"/>
  <c r="AV43" i="13"/>
  <c r="AZ41" i="13"/>
  <c r="AO42" i="13"/>
  <c r="AY41" i="13" s="1"/>
  <c r="AQ41" i="13"/>
  <c r="AO36" i="13"/>
  <c r="AO33" i="13"/>
  <c r="AY32" i="13" s="1"/>
  <c r="BB61" i="13"/>
  <c r="AO51" i="13"/>
  <c r="AX48" i="13"/>
  <c r="AM48" i="13"/>
  <c r="AW48" i="13" s="1"/>
  <c r="AI45" i="13"/>
  <c r="AV42" i="13"/>
  <c r="AK42" i="13"/>
  <c r="AU42" i="13" s="1"/>
  <c r="AI36" i="13"/>
  <c r="AM50" i="13"/>
  <c r="AX49" i="13"/>
  <c r="AV46" i="13"/>
  <c r="AK46" i="13"/>
  <c r="AU46" i="13" s="1"/>
  <c r="AX39" i="13"/>
  <c r="AM39" i="13"/>
  <c r="AW39" i="13" s="1"/>
  <c r="AW34" i="13"/>
  <c r="AK28" i="13"/>
  <c r="AU27" i="13" s="1"/>
  <c r="AV27" i="13"/>
  <c r="AM27" i="13"/>
  <c r="AK18" i="13"/>
  <c r="AV17" i="13"/>
  <c r="AQ21" i="13"/>
  <c r="AM31" i="13"/>
  <c r="AW30" i="13" s="1"/>
  <c r="J26" i="13"/>
  <c r="AM29" i="13"/>
  <c r="I26" i="13" s="1"/>
  <c r="F19" i="13"/>
  <c r="AI22" i="13"/>
  <c r="E19" i="13" s="1"/>
  <c r="L18" i="13"/>
  <c r="AZ19" i="13"/>
  <c r="AM25" i="13"/>
  <c r="AQ20" i="13"/>
  <c r="AW19" i="13"/>
  <c r="J17" i="13"/>
  <c r="AX18" i="13"/>
  <c r="AK14" i="13"/>
  <c r="AQ13" i="13"/>
  <c r="G10" i="13"/>
  <c r="F13" i="13"/>
  <c r="AI16" i="13"/>
  <c r="E13" i="13" s="1"/>
  <c r="AO16" i="13"/>
  <c r="K13" i="13" s="1"/>
  <c r="L13" i="13"/>
  <c r="AI14" i="13"/>
  <c r="AQ10" i="13"/>
  <c r="AM22" i="13"/>
  <c r="I19" i="13" s="1"/>
  <c r="J19" i="13"/>
  <c r="AM10" i="13"/>
  <c r="J12" i="13"/>
  <c r="AM15" i="13"/>
  <c r="I12" i="13" s="1"/>
  <c r="AI11" i="13"/>
  <c r="E8" i="13" s="1"/>
  <c r="AO12" i="13"/>
  <c r="AO66" i="13"/>
  <c r="AO61" i="13"/>
  <c r="AK66" i="13"/>
  <c r="AK67" i="13"/>
  <c r="AO67" i="13"/>
  <c r="AO62" i="13"/>
  <c r="AM58" i="13"/>
  <c r="AI69" i="13"/>
  <c r="AS69" i="13" s="1"/>
  <c r="AT69" i="13"/>
  <c r="AO59" i="13"/>
  <c r="AK57" i="13"/>
  <c r="AU57" i="13" s="1"/>
  <c r="AV57" i="13"/>
  <c r="AX62" i="13"/>
  <c r="AM62" i="13"/>
  <c r="AW62" i="13" s="1"/>
  <c r="AO68" i="13"/>
  <c r="AK54" i="13"/>
  <c r="AK56" i="13"/>
  <c r="AM52" i="13"/>
  <c r="AW52" i="13" s="1"/>
  <c r="AX52" i="13"/>
  <c r="AM60" i="13"/>
  <c r="AQ42" i="13"/>
  <c r="AO40" i="13"/>
  <c r="AY40" i="13" s="1"/>
  <c r="AZ40" i="13"/>
  <c r="AQ37" i="13"/>
  <c r="AK55" i="13"/>
  <c r="AK49" i="13"/>
  <c r="BB46" i="13"/>
  <c r="AQ47" i="13"/>
  <c r="BA46" i="13" s="1"/>
  <c r="AT44" i="13"/>
  <c r="AI44" i="13"/>
  <c r="AS43" i="13" s="1"/>
  <c r="AI38" i="13"/>
  <c r="AS38" i="13" s="1"/>
  <c r="AT38" i="13"/>
  <c r="AO35" i="13"/>
  <c r="N29" i="13"/>
  <c r="AQ32" i="13"/>
  <c r="M29" i="13" s="1"/>
  <c r="BA61" i="13"/>
  <c r="AK51" i="13"/>
  <c r="AK48" i="13"/>
  <c r="AU47" i="13" s="1"/>
  <c r="AO48" i="13"/>
  <c r="AQ45" i="13"/>
  <c r="BA45" i="13" s="1"/>
  <c r="BB45" i="13"/>
  <c r="AQ36" i="13"/>
  <c r="N33" i="13"/>
  <c r="AX53" i="13"/>
  <c r="AI50" i="13"/>
  <c r="N31" i="13"/>
  <c r="AQ34" i="13"/>
  <c r="G32" i="13"/>
  <c r="AU29" i="13"/>
  <c r="AM28" i="13"/>
  <c r="BA26" i="13"/>
  <c r="M28" i="13"/>
  <c r="BA25" i="13"/>
  <c r="AQ18" i="13"/>
  <c r="AV32" i="13"/>
  <c r="AI24" i="13"/>
  <c r="AK19" i="13"/>
  <c r="G16" i="13" s="1"/>
  <c r="H16" i="13"/>
  <c r="AI17" i="13"/>
  <c r="AK24" i="13"/>
  <c r="G21" i="13" s="1"/>
  <c r="H21" i="13"/>
  <c r="AI19" i="13"/>
  <c r="AQ19" i="13"/>
  <c r="AM13" i="13"/>
  <c r="N13" i="13"/>
  <c r="AQ16" i="13"/>
  <c r="M13" i="13" s="1"/>
  <c r="H12" i="13"/>
  <c r="AK15" i="13"/>
  <c r="G12" i="13" s="1"/>
  <c r="AQ14" i="13"/>
  <c r="AM17" i="13"/>
  <c r="AO23" i="13"/>
  <c r="K20" i="13" s="1"/>
  <c r="L20" i="13"/>
  <c r="AQ24" i="13"/>
  <c r="BA23" i="13" s="1"/>
  <c r="AO53" i="13"/>
  <c r="AY53" i="13" s="1"/>
  <c r="AZ53" i="13"/>
  <c r="AZ20" i="13"/>
  <c r="L12" i="13"/>
  <c r="AO15" i="13"/>
  <c r="K12" i="13" s="1"/>
  <c r="AK12" i="13"/>
  <c r="AQ11" i="13"/>
  <c r="AI12" i="13"/>
  <c r="AQ69" i="13"/>
  <c r="BA69" i="13" s="1"/>
  <c r="BB69" i="13"/>
  <c r="AV62" i="13"/>
  <c r="AK62" i="13"/>
  <c r="AU62" i="13" s="1"/>
  <c r="AI65" i="13"/>
  <c r="AS65" i="13" s="1"/>
  <c r="AT65" i="13"/>
  <c r="AM61" i="13"/>
  <c r="AI68" i="13"/>
  <c r="AI63" i="13"/>
  <c r="AK53" i="13"/>
  <c r="AI56" i="13"/>
  <c r="AK52" i="13"/>
  <c r="AI60" i="13"/>
  <c r="AQ43" i="13"/>
  <c r="AK40" i="13"/>
  <c r="G37" i="13" s="1"/>
  <c r="H37" i="13"/>
  <c r="AQ33" i="13"/>
  <c r="AO55" i="13"/>
  <c r="AZ49" i="13"/>
  <c r="AO49" i="13"/>
  <c r="AY49" i="13" s="1"/>
  <c r="AO47" i="13"/>
  <c r="AM45" i="13"/>
  <c r="AX44" i="13"/>
  <c r="AQ44" i="13"/>
  <c r="AK41" i="13"/>
  <c r="AM38" i="13"/>
  <c r="J35" i="13"/>
  <c r="AM32" i="13"/>
  <c r="AM51" i="13"/>
  <c r="AI48" i="13"/>
  <c r="AI42" i="13"/>
  <c r="AS42" i="13" s="1"/>
  <c r="AT42" i="13"/>
  <c r="AM36" i="13"/>
  <c r="J33" i="13"/>
  <c r="AM57" i="13"/>
  <c r="AQ50" i="13"/>
  <c r="AI46" i="13"/>
  <c r="AS46" i="13" s="1"/>
  <c r="AT46" i="13"/>
  <c r="AQ39" i="13"/>
  <c r="AI35" i="13"/>
  <c r="AS34" i="13" s="1"/>
  <c r="AI33" i="13"/>
  <c r="AS33" i="13" s="1"/>
  <c r="N27" i="13"/>
  <c r="AQ30" i="13"/>
  <c r="M27" i="13" s="1"/>
  <c r="AX40" i="13"/>
  <c r="AK26" i="13"/>
  <c r="H23" i="13"/>
  <c r="F20" i="13"/>
  <c r="AI23" i="13"/>
  <c r="E20" i="13" s="1"/>
  <c r="BB25" i="13"/>
  <c r="N28" i="13"/>
  <c r="AO18" i="13"/>
  <c r="AI31" i="13"/>
  <c r="AO29" i="13"/>
  <c r="K26" i="13" s="1"/>
  <c r="L26" i="13"/>
  <c r="J21" i="13"/>
  <c r="AM24" i="13"/>
  <c r="I21" i="13" s="1"/>
  <c r="AQ22" i="13"/>
  <c r="M19" i="13" s="1"/>
  <c r="N19" i="13"/>
  <c r="AQ17" i="13"/>
  <c r="AI18" i="13"/>
  <c r="AO13" i="13"/>
  <c r="AK16" i="13"/>
  <c r="G13" i="13" s="1"/>
  <c r="H13" i="13"/>
  <c r="AM14" i="13"/>
  <c r="AO10" i="13"/>
  <c r="L25" i="13"/>
  <c r="AO28" i="13"/>
  <c r="K25" i="13" s="1"/>
  <c r="N26" i="13"/>
  <c r="AQ29" i="13"/>
  <c r="M26" i="13" s="1"/>
  <c r="L35" i="13"/>
  <c r="AO38" i="13"/>
  <c r="K35" i="13" s="1"/>
  <c r="F12" i="13"/>
  <c r="AI15" i="13"/>
  <c r="E12" i="13" s="1"/>
  <c r="AM11" i="13"/>
  <c r="AQ12" i="13"/>
  <c r="AI67" i="13"/>
  <c r="AO65" i="13"/>
  <c r="AI57" i="13"/>
  <c r="AS57" i="13" s="1"/>
  <c r="AT57" i="13"/>
  <c r="AK61" i="13"/>
  <c r="AO63" i="13"/>
  <c r="AY63" i="13" s="1"/>
  <c r="AZ63" i="13"/>
  <c r="AO56" i="13"/>
  <c r="AY56" i="13" s="1"/>
  <c r="AZ56" i="13"/>
  <c r="AO52" i="13"/>
  <c r="AO60" i="13"/>
  <c r="AQ60" i="13"/>
  <c r="BA60" i="13" s="1"/>
  <c r="BB60" i="13"/>
  <c r="AZ45" i="13"/>
  <c r="AO45" i="13"/>
  <c r="AY45" i="13" s="1"/>
  <c r="AO43" i="13"/>
  <c r="F37" i="13"/>
  <c r="AI40" i="13"/>
  <c r="E37" i="13" s="1"/>
  <c r="AK37" i="13"/>
  <c r="G34" i="13" s="1"/>
  <c r="AU58" i="13"/>
  <c r="AI55" i="13"/>
  <c r="AT51" i="13"/>
  <c r="AI51" i="13"/>
  <c r="AI49" i="13"/>
  <c r="AT49" i="13"/>
  <c r="AM47" i="13"/>
  <c r="AO44" i="13"/>
  <c r="AI41" i="13"/>
  <c r="AK38" i="13"/>
  <c r="AQ51" i="13"/>
  <c r="BA51" i="13" s="1"/>
  <c r="BB51" i="13"/>
  <c r="AQ48" i="13"/>
  <c r="AK45" i="13"/>
  <c r="AM42" i="13"/>
  <c r="H33" i="13"/>
  <c r="AK36" i="13"/>
  <c r="AU35" i="13" s="1"/>
  <c r="AK50" i="13"/>
  <c r="AM46" i="13"/>
  <c r="AO39" i="13"/>
  <c r="AT26" i="13"/>
  <c r="AI27" i="13"/>
  <c r="AS26" i="13" s="1"/>
  <c r="AM26" i="13"/>
  <c r="J20" i="13"/>
  <c r="AM23" i="13"/>
  <c r="I20" i="13" s="1"/>
  <c r="AK21" i="13"/>
  <c r="AV20" i="13"/>
  <c r="AM37" i="13"/>
  <c r="I34" i="13" s="1"/>
  <c r="AO31" i="13"/>
  <c r="F26" i="13"/>
  <c r="AI29" i="13"/>
  <c r="E26" i="13" s="1"/>
  <c r="F22" i="13"/>
  <c r="AI25" i="13"/>
  <c r="E22" i="13" s="1"/>
  <c r="AM21" i="13"/>
  <c r="I18" i="13" s="1"/>
  <c r="J18" i="13"/>
  <c r="AI20" i="13"/>
  <c r="L22" i="13"/>
  <c r="AO25" i="13"/>
  <c r="K22" i="13" s="1"/>
  <c r="M24" i="13"/>
  <c r="E31" i="13"/>
  <c r="AV13" i="13"/>
  <c r="AI13" i="13"/>
  <c r="AK10" i="13"/>
  <c r="J13" i="13"/>
  <c r="AM16" i="13"/>
  <c r="I13" i="13" s="1"/>
  <c r="AO14" i="13"/>
  <c r="AK11" i="13"/>
  <c r="AI10" i="13"/>
  <c r="H28" i="13"/>
  <c r="AK31" i="13"/>
  <c r="G28" i="13" s="1"/>
  <c r="F27" i="13"/>
  <c r="AI30" i="13"/>
  <c r="E27" i="13" s="1"/>
  <c r="AQ59" i="13"/>
  <c r="G24" i="13"/>
  <c r="N12" i="13"/>
  <c r="AQ15" i="13"/>
  <c r="M12" i="13" s="1"/>
  <c r="AO11" i="13"/>
  <c r="E29" i="13"/>
  <c r="AM12" i="13"/>
  <c r="AZ68" i="12"/>
  <c r="AO68" i="12"/>
  <c r="AY68" i="12" s="1"/>
  <c r="AI59" i="12"/>
  <c r="AI65" i="12"/>
  <c r="AK64" i="12"/>
  <c r="AU64" i="12" s="1"/>
  <c r="AV64" i="12"/>
  <c r="AK66" i="12"/>
  <c r="AO58" i="12"/>
  <c r="AY58" i="12" s="1"/>
  <c r="AZ58" i="12"/>
  <c r="AX57" i="12"/>
  <c r="AM57" i="12"/>
  <c r="AW57" i="12" s="1"/>
  <c r="AT52" i="12"/>
  <c r="AI52" i="12"/>
  <c r="AS52" i="12" s="1"/>
  <c r="AM49" i="12"/>
  <c r="AI63" i="12"/>
  <c r="AV49" i="12"/>
  <c r="AK49" i="12"/>
  <c r="AI54" i="12"/>
  <c r="AQ50" i="12"/>
  <c r="AW60" i="12"/>
  <c r="AK56" i="12"/>
  <c r="AU56" i="12" s="1"/>
  <c r="AV56" i="12"/>
  <c r="AK55" i="12"/>
  <c r="AQ47" i="12"/>
  <c r="AK43" i="12"/>
  <c r="AI45" i="12"/>
  <c r="AK41" i="12"/>
  <c r="H34" i="12"/>
  <c r="AK37" i="12"/>
  <c r="G34" i="12" s="1"/>
  <c r="AQ38" i="12"/>
  <c r="AQ36" i="12"/>
  <c r="M33" i="12" s="1"/>
  <c r="N33" i="12"/>
  <c r="AO34" i="12"/>
  <c r="AM26" i="12"/>
  <c r="AM21" i="12"/>
  <c r="AI42" i="12"/>
  <c r="AK35" i="12"/>
  <c r="AQ33" i="12"/>
  <c r="AK26" i="12"/>
  <c r="AQ46" i="12"/>
  <c r="AW38" i="12"/>
  <c r="AQ34" i="12"/>
  <c r="AQ31" i="12"/>
  <c r="AQ29" i="12"/>
  <c r="M26" i="12" s="1"/>
  <c r="N26" i="12"/>
  <c r="AQ27" i="12"/>
  <c r="AQ24" i="12"/>
  <c r="AO25" i="12"/>
  <c r="J12" i="12"/>
  <c r="AM15" i="12"/>
  <c r="I12" i="12" s="1"/>
  <c r="AO14" i="12"/>
  <c r="L29" i="12"/>
  <c r="AO32" i="12"/>
  <c r="K29" i="12" s="1"/>
  <c r="AM28" i="12"/>
  <c r="I25" i="12" s="1"/>
  <c r="J25" i="12"/>
  <c r="AQ28" i="12"/>
  <c r="AO33" i="12"/>
  <c r="AO19" i="12"/>
  <c r="AX16" i="12"/>
  <c r="AM17" i="12"/>
  <c r="AW16" i="12" s="1"/>
  <c r="BA11" i="12"/>
  <c r="M8" i="12"/>
  <c r="AI30" i="12"/>
  <c r="E27" i="12" s="1"/>
  <c r="F27" i="12"/>
  <c r="L20" i="12"/>
  <c r="AO23" i="12"/>
  <c r="K20" i="12" s="1"/>
  <c r="H19" i="12"/>
  <c r="AK22" i="12"/>
  <c r="H14" i="12"/>
  <c r="AK17" i="12"/>
  <c r="G14" i="12" s="1"/>
  <c r="F12" i="12"/>
  <c r="AI15" i="12"/>
  <c r="E12" i="12" s="1"/>
  <c r="AI12" i="12"/>
  <c r="AS11" i="12" s="1"/>
  <c r="AK36" i="12"/>
  <c r="AI55" i="12"/>
  <c r="AS55" i="12" s="1"/>
  <c r="AT55" i="12"/>
  <c r="AK20" i="12"/>
  <c r="AO18" i="12"/>
  <c r="AI17" i="12"/>
  <c r="BA12" i="12"/>
  <c r="AI69" i="12"/>
  <c r="AS69" i="12" s="1"/>
  <c r="AT69" i="12"/>
  <c r="AM62" i="12"/>
  <c r="AQ69" i="12"/>
  <c r="BA69" i="12" s="1"/>
  <c r="BB69" i="12"/>
  <c r="AI68" i="12"/>
  <c r="AQ61" i="12"/>
  <c r="AI60" i="12"/>
  <c r="AS60" i="12" s="1"/>
  <c r="AT60" i="12"/>
  <c r="AQ59" i="12"/>
  <c r="BB65" i="12"/>
  <c r="AQ65" i="12"/>
  <c r="BA65" i="12" s="1"/>
  <c r="AO64" i="12"/>
  <c r="AM66" i="12"/>
  <c r="BB57" i="12"/>
  <c r="AQ57" i="12"/>
  <c r="BA57" i="12" s="1"/>
  <c r="AM52" i="12"/>
  <c r="AV48" i="12"/>
  <c r="AM40" i="12"/>
  <c r="AQ63" i="12"/>
  <c r="AQ43" i="12"/>
  <c r="AU58" i="12"/>
  <c r="AQ54" i="12"/>
  <c r="AI49" i="12"/>
  <c r="AS48" i="12" s="1"/>
  <c r="AW59" i="12"/>
  <c r="AM56" i="12"/>
  <c r="AZ50" i="12"/>
  <c r="AO50" i="12"/>
  <c r="AY50" i="12" s="1"/>
  <c r="AX47" i="12"/>
  <c r="AM47" i="12"/>
  <c r="AW47" i="12" s="1"/>
  <c r="AQ40" i="12"/>
  <c r="AQ45" i="12"/>
  <c r="AM41" i="12"/>
  <c r="AW44" i="12"/>
  <c r="L34" i="12"/>
  <c r="AO37" i="12"/>
  <c r="K34" i="12" s="1"/>
  <c r="AZ51" i="12"/>
  <c r="AV38" i="12"/>
  <c r="AK38" i="12"/>
  <c r="AU38" i="12" s="1"/>
  <c r="AM33" i="12"/>
  <c r="AW33" i="12" s="1"/>
  <c r="AX33" i="12"/>
  <c r="L26" i="12"/>
  <c r="AO29" i="12"/>
  <c r="K26" i="12" s="1"/>
  <c r="AO24" i="12"/>
  <c r="AM42" i="12"/>
  <c r="AW42" i="12" s="1"/>
  <c r="AX42" i="12"/>
  <c r="AZ35" i="12"/>
  <c r="AO35" i="12"/>
  <c r="AY35" i="12" s="1"/>
  <c r="AI26" i="12"/>
  <c r="AM46" i="12"/>
  <c r="AW45" i="12" s="1"/>
  <c r="AV46" i="12"/>
  <c r="AK46" i="12"/>
  <c r="AU46" i="12" s="1"/>
  <c r="AI21" i="12"/>
  <c r="H22" i="12"/>
  <c r="AK25" i="12"/>
  <c r="G22" i="12" s="1"/>
  <c r="AI14" i="12"/>
  <c r="AS13" i="12" s="1"/>
  <c r="F13" i="12"/>
  <c r="AI16" i="12"/>
  <c r="E13" i="12" s="1"/>
  <c r="AK32" i="12"/>
  <c r="AO28" i="12"/>
  <c r="L19" i="12"/>
  <c r="AO22" i="12"/>
  <c r="K19" i="12" s="1"/>
  <c r="AI19" i="12"/>
  <c r="AO13" i="12"/>
  <c r="AV10" i="12"/>
  <c r="H7" i="12"/>
  <c r="AM30" i="12"/>
  <c r="I27" i="12" s="1"/>
  <c r="J27" i="12"/>
  <c r="AQ30" i="12"/>
  <c r="M27" i="12" s="1"/>
  <c r="N27" i="12"/>
  <c r="H20" i="12"/>
  <c r="AK23" i="12"/>
  <c r="G20" i="12" s="1"/>
  <c r="J19" i="12"/>
  <c r="AM22" i="12"/>
  <c r="I19" i="12" s="1"/>
  <c r="AO20" i="12"/>
  <c r="BA10" i="12"/>
  <c r="M7" i="12"/>
  <c r="AM10" i="12"/>
  <c r="AV61" i="12"/>
  <c r="AK61" i="12"/>
  <c r="AU61" i="12" s="1"/>
  <c r="AM20" i="12"/>
  <c r="AI18" i="12"/>
  <c r="N14" i="12"/>
  <c r="AQ17" i="12"/>
  <c r="M14" i="12" s="1"/>
  <c r="AM12" i="12"/>
  <c r="AI67" i="12"/>
  <c r="AX67" i="12"/>
  <c r="AM67" i="12"/>
  <c r="AW67" i="12" s="1"/>
  <c r="AZ61" i="12"/>
  <c r="AO61" i="12"/>
  <c r="AY61" i="12" s="1"/>
  <c r="AV69" i="12"/>
  <c r="AK69" i="12"/>
  <c r="AU69" i="12" s="1"/>
  <c r="AQ68" i="12"/>
  <c r="AQ60" i="12"/>
  <c r="AQ53" i="12"/>
  <c r="AO65" i="12"/>
  <c r="AM64" i="12"/>
  <c r="AI66" i="12"/>
  <c r="AO57" i="12"/>
  <c r="AM54" i="12"/>
  <c r="AW54" i="12" s="1"/>
  <c r="AX54" i="12"/>
  <c r="AI51" i="12"/>
  <c r="AI44" i="12"/>
  <c r="AT44" i="12"/>
  <c r="AZ39" i="12"/>
  <c r="AO39" i="12"/>
  <c r="AY39" i="12" s="1"/>
  <c r="AK63" i="12"/>
  <c r="AM63" i="12"/>
  <c r="AK54" i="12"/>
  <c r="AQ51" i="12"/>
  <c r="BA51" i="12" s="1"/>
  <c r="BB51" i="12"/>
  <c r="AQ49" i="12"/>
  <c r="AQ55" i="12"/>
  <c r="BA55" i="12" s="1"/>
  <c r="BB55" i="12"/>
  <c r="AQ48" i="12"/>
  <c r="AK45" i="12"/>
  <c r="AT41" i="12"/>
  <c r="AI41" i="12"/>
  <c r="AM37" i="12"/>
  <c r="AI37" i="12"/>
  <c r="E34" i="12" s="1"/>
  <c r="F34" i="12"/>
  <c r="AI38" i="12"/>
  <c r="AS38" i="12" s="1"/>
  <c r="AT38" i="12"/>
  <c r="J33" i="12"/>
  <c r="AM36" i="12"/>
  <c r="I33" i="12" s="1"/>
  <c r="AM35" i="12"/>
  <c r="I32" i="12" s="1"/>
  <c r="AQ42" i="12"/>
  <c r="AK42" i="12"/>
  <c r="AI35" i="12"/>
  <c r="AK33" i="12"/>
  <c r="AQ26" i="12"/>
  <c r="AI46" i="12"/>
  <c r="AS46" i="12" s="1"/>
  <c r="AT46" i="12"/>
  <c r="AV34" i="12"/>
  <c r="AK34" i="12"/>
  <c r="AK31" i="12"/>
  <c r="H26" i="12"/>
  <c r="AK29" i="12"/>
  <c r="G26" i="12" s="1"/>
  <c r="AK27" i="12"/>
  <c r="AK24" i="12"/>
  <c r="AQ21" i="12"/>
  <c r="AI25" i="12"/>
  <c r="N13" i="12"/>
  <c r="AQ16" i="12"/>
  <c r="M13" i="12" s="1"/>
  <c r="AI32" i="12"/>
  <c r="AK28" i="12"/>
  <c r="AK19" i="12"/>
  <c r="AQ19" i="12"/>
  <c r="AM13" i="12"/>
  <c r="AM11" i="12"/>
  <c r="AI10" i="12"/>
  <c r="L27" i="12"/>
  <c r="AO30" i="12"/>
  <c r="K27" i="12" s="1"/>
  <c r="AI23" i="12"/>
  <c r="E20" i="12" s="1"/>
  <c r="F20" i="12"/>
  <c r="F19" i="12"/>
  <c r="AI22" i="12"/>
  <c r="E19" i="12" s="1"/>
  <c r="AK18" i="12"/>
  <c r="H13" i="12"/>
  <c r="AK16" i="12"/>
  <c r="G13" i="12" s="1"/>
  <c r="AK14" i="12"/>
  <c r="AO10" i="12"/>
  <c r="AO43" i="12"/>
  <c r="AY43" i="12" s="1"/>
  <c r="AZ43" i="12"/>
  <c r="AQ64" i="12"/>
  <c r="BA64" i="12" s="1"/>
  <c r="AI20" i="12"/>
  <c r="AQ18" i="12"/>
  <c r="AO12" i="12"/>
  <c r="BA14" i="12"/>
  <c r="AQ67" i="12"/>
  <c r="AM69" i="12"/>
  <c r="AW69" i="12" s="1"/>
  <c r="AX69" i="12"/>
  <c r="AV67" i="12"/>
  <c r="AK68" i="12"/>
  <c r="AQ62" i="12"/>
  <c r="AV59" i="12"/>
  <c r="AK60" i="12"/>
  <c r="AO53" i="12"/>
  <c r="AM65" i="12"/>
  <c r="AI64" i="12"/>
  <c r="AT64" i="12"/>
  <c r="AO66" i="12"/>
  <c r="AY66" i="12" s="1"/>
  <c r="AZ66" i="12"/>
  <c r="AI58" i="12"/>
  <c r="AI57" i="12"/>
  <c r="AM50" i="12"/>
  <c r="AW50" i="12" s="1"/>
  <c r="AX50" i="12"/>
  <c r="AI43" i="12"/>
  <c r="AO63" i="12"/>
  <c r="BB56" i="12"/>
  <c r="AI50" i="12"/>
  <c r="AQ44" i="12"/>
  <c r="AO54" i="12"/>
  <c r="AO56" i="12"/>
  <c r="AO55" i="12"/>
  <c r="AK51" i="12"/>
  <c r="AV51" i="12"/>
  <c r="AO48" i="12"/>
  <c r="AK44" i="12"/>
  <c r="AQ39" i="12"/>
  <c r="AZ44" i="12"/>
  <c r="AO45" i="12"/>
  <c r="AO41" i="12"/>
  <c r="AQ41" i="12"/>
  <c r="AQ37" i="12"/>
  <c r="AO38" i="12"/>
  <c r="AI36" i="12"/>
  <c r="AO31" i="12"/>
  <c r="AZ26" i="12"/>
  <c r="AO27" i="12"/>
  <c r="AY26" i="12" s="1"/>
  <c r="AO42" i="12"/>
  <c r="AV39" i="12"/>
  <c r="AQ35" i="12"/>
  <c r="AI33" i="12"/>
  <c r="AO46" i="12"/>
  <c r="AY46" i="12" s="1"/>
  <c r="AZ46" i="12"/>
  <c r="AI34" i="12"/>
  <c r="AI31" i="12"/>
  <c r="AI29" i="12"/>
  <c r="E26" i="12" s="1"/>
  <c r="F26" i="12"/>
  <c r="AI27" i="12"/>
  <c r="AI24" i="12"/>
  <c r="AM25" i="12"/>
  <c r="AQ25" i="12"/>
  <c r="AO15" i="12"/>
  <c r="K12" i="12" s="1"/>
  <c r="L12" i="12"/>
  <c r="AO16" i="12"/>
  <c r="K13" i="12" s="1"/>
  <c r="L13" i="12"/>
  <c r="AM14" i="12"/>
  <c r="AM32" i="12"/>
  <c r="AQ32" i="12"/>
  <c r="AI28" i="12"/>
  <c r="AV21" i="12"/>
  <c r="AM19" i="12"/>
  <c r="AM18" i="12"/>
  <c r="I15" i="12" s="1"/>
  <c r="J15" i="12"/>
  <c r="AK12" i="12"/>
  <c r="AO11" i="12"/>
  <c r="H27" i="12"/>
  <c r="AK30" i="12"/>
  <c r="G27" i="12" s="1"/>
  <c r="AM23" i="12"/>
  <c r="I20" i="12" s="1"/>
  <c r="J20" i="12"/>
  <c r="AQ23" i="12"/>
  <c r="M20" i="12" s="1"/>
  <c r="N20" i="12"/>
  <c r="AQ22" i="12"/>
  <c r="M19" i="12" s="1"/>
  <c r="N19" i="12"/>
  <c r="AM27" i="12"/>
  <c r="AI40" i="12"/>
  <c r="AQ20" i="12"/>
  <c r="AO17" i="12"/>
  <c r="BB13" i="12"/>
  <c r="N11" i="12"/>
  <c r="BB14" i="12"/>
  <c r="AZ41" i="11"/>
  <c r="AT41" i="11"/>
  <c r="AT37" i="11"/>
  <c r="AM10" i="11"/>
  <c r="AW10" i="11" s="1"/>
  <c r="AM15" i="11"/>
  <c r="I12" i="11" s="1"/>
  <c r="AM13" i="11"/>
  <c r="AE12" i="11"/>
  <c r="AG12" i="11"/>
  <c r="AH14" i="11"/>
  <c r="AD15" i="11"/>
  <c r="F12" i="11" s="1"/>
  <c r="AG18" i="11"/>
  <c r="L15" i="11" s="1"/>
  <c r="AF21" i="11"/>
  <c r="AE21" i="11"/>
  <c r="AH21" i="11"/>
  <c r="AD21" i="11"/>
  <c r="AO22" i="11"/>
  <c r="K19" i="11" s="1"/>
  <c r="AT23" i="11"/>
  <c r="AE11" i="11"/>
  <c r="AG11" i="11"/>
  <c r="AD12" i="11"/>
  <c r="AE14" i="11"/>
  <c r="AG14" i="11"/>
  <c r="AF16" i="11"/>
  <c r="J13" i="11" s="1"/>
  <c r="AH16" i="11"/>
  <c r="N13" i="11" s="1"/>
  <c r="AD16" i="11"/>
  <c r="F13" i="11" s="1"/>
  <c r="L18" i="11"/>
  <c r="AG21" i="11"/>
  <c r="AF22" i="11"/>
  <c r="J19" i="11" s="1"/>
  <c r="AE22" i="11"/>
  <c r="H19" i="11" s="1"/>
  <c r="AH22" i="11"/>
  <c r="N19" i="11" s="1"/>
  <c r="AD22" i="11"/>
  <c r="F19" i="11" s="1"/>
  <c r="AM23" i="11"/>
  <c r="J28" i="11"/>
  <c r="AF12" i="11"/>
  <c r="M10" i="11"/>
  <c r="E11" i="11"/>
  <c r="AE16" i="11"/>
  <c r="H13" i="11" s="1"/>
  <c r="AF17" i="11"/>
  <c r="AE17" i="11"/>
  <c r="AH17" i="11"/>
  <c r="AD17" i="11"/>
  <c r="AY19" i="11"/>
  <c r="K21" i="11"/>
  <c r="L23" i="11"/>
  <c r="AH59" i="11"/>
  <c r="AE41" i="11"/>
  <c r="AE31" i="11"/>
  <c r="AE10" i="11"/>
  <c r="AF42" i="11"/>
  <c r="AF27" i="11"/>
  <c r="AD25" i="11"/>
  <c r="AD55" i="11"/>
  <c r="AG10" i="11"/>
  <c r="AD35" i="11"/>
  <c r="AH34" i="11"/>
  <c r="AG33" i="11"/>
  <c r="L30" i="11" s="1"/>
  <c r="AE26" i="11"/>
  <c r="AH12" i="11"/>
  <c r="AE13" i="11"/>
  <c r="AG13" i="11"/>
  <c r="I11" i="11"/>
  <c r="AE15" i="11"/>
  <c r="H12" i="11" s="1"/>
  <c r="AG15" i="11"/>
  <c r="L12" i="11" s="1"/>
  <c r="AO16" i="11"/>
  <c r="K13" i="11" s="1"/>
  <c r="AG17" i="11"/>
  <c r="AF18" i="11"/>
  <c r="AE18" i="11"/>
  <c r="AH18" i="11"/>
  <c r="AD18" i="11"/>
  <c r="AF19" i="11"/>
  <c r="AE19" i="11"/>
  <c r="AH19" i="11"/>
  <c r="AD19" i="11"/>
  <c r="AF20" i="11"/>
  <c r="AE20" i="11"/>
  <c r="AH20" i="11"/>
  <c r="AD20" i="11"/>
  <c r="AI24" i="11"/>
  <c r="J25" i="11"/>
  <c r="AI27" i="11"/>
  <c r="E24" i="11" s="1"/>
  <c r="AF29" i="11"/>
  <c r="J26" i="11" s="1"/>
  <c r="AE29" i="11"/>
  <c r="H26" i="11" s="1"/>
  <c r="AF30" i="11"/>
  <c r="J27" i="11" s="1"/>
  <c r="AG30" i="11"/>
  <c r="L27" i="11" s="1"/>
  <c r="AQ32" i="11"/>
  <c r="AQ36" i="11"/>
  <c r="M33" i="11" s="1"/>
  <c r="AE44" i="11"/>
  <c r="AG44" i="11"/>
  <c r="AD44" i="11"/>
  <c r="AM50" i="11"/>
  <c r="AK68" i="11"/>
  <c r="AG23" i="11"/>
  <c r="L20" i="11" s="1"/>
  <c r="AH23" i="11"/>
  <c r="N20" i="11" s="1"/>
  <c r="F25" i="11"/>
  <c r="AH25" i="11"/>
  <c r="AM25" i="11"/>
  <c r="AF26" i="11"/>
  <c r="AG28" i="11"/>
  <c r="AH28" i="11"/>
  <c r="AM28" i="11"/>
  <c r="I25" i="11" s="1"/>
  <c r="AD29" i="11"/>
  <c r="F26" i="11" s="1"/>
  <c r="AD30" i="11"/>
  <c r="F27" i="11" s="1"/>
  <c r="AO31" i="11"/>
  <c r="K28" i="11" s="1"/>
  <c r="AI33" i="11"/>
  <c r="AO35" i="11"/>
  <c r="AE40" i="11"/>
  <c r="AD40" i="11"/>
  <c r="AG40" i="11"/>
  <c r="AX40" i="11"/>
  <c r="AO41" i="11"/>
  <c r="AY41" i="11" s="1"/>
  <c r="AH43" i="11"/>
  <c r="AD43" i="11"/>
  <c r="AG43" i="11"/>
  <c r="AE43" i="11"/>
  <c r="AF44" i="11"/>
  <c r="AI46" i="11"/>
  <c r="AI56" i="11"/>
  <c r="AI23" i="11"/>
  <c r="L25" i="11"/>
  <c r="AH26" i="11"/>
  <c r="AI28" i="11"/>
  <c r="E25" i="11" s="1"/>
  <c r="AG29" i="11"/>
  <c r="L26" i="11" s="1"/>
  <c r="F30" i="11"/>
  <c r="AE30" i="11"/>
  <c r="H27" i="11" s="1"/>
  <c r="AF32" i="11"/>
  <c r="AD32" i="11"/>
  <c r="AG32" i="11"/>
  <c r="AF34" i="11"/>
  <c r="J31" i="11" s="1"/>
  <c r="AG34" i="11"/>
  <c r="AD34" i="11"/>
  <c r="F31" i="11" s="1"/>
  <c r="AF36" i="11"/>
  <c r="J33" i="11" s="1"/>
  <c r="AD36" i="11"/>
  <c r="F33" i="11" s="1"/>
  <c r="AG36" i="11"/>
  <c r="L33" i="11" s="1"/>
  <c r="AI37" i="11"/>
  <c r="AH39" i="11"/>
  <c r="AD39" i="11"/>
  <c r="F36" i="11" s="1"/>
  <c r="AE39" i="11"/>
  <c r="AG39" i="11"/>
  <c r="L36" i="11" s="1"/>
  <c r="AH44" i="11"/>
  <c r="AK45" i="11"/>
  <c r="AQ46" i="11"/>
  <c r="AK49" i="11"/>
  <c r="AQ63" i="11"/>
  <c r="I8" i="11"/>
  <c r="AE23" i="11"/>
  <c r="H20" i="11" s="1"/>
  <c r="F24" i="11"/>
  <c r="AH24" i="11"/>
  <c r="H25" i="11"/>
  <c r="AE25" i="11"/>
  <c r="AZ25" i="11"/>
  <c r="AD26" i="11"/>
  <c r="AY26" i="11"/>
  <c r="AH27" i="11"/>
  <c r="AE28" i="11"/>
  <c r="AH29" i="11"/>
  <c r="N26" i="11" s="1"/>
  <c r="AH30" i="11"/>
  <c r="N27" i="11" s="1"/>
  <c r="AI31" i="11"/>
  <c r="AE32" i="11"/>
  <c r="AE34" i="11"/>
  <c r="AE36" i="11"/>
  <c r="H33" i="11" s="1"/>
  <c r="AF39" i="11"/>
  <c r="J36" i="11" s="1"/>
  <c r="AH40" i="11"/>
  <c r="AI41" i="11"/>
  <c r="AI42" i="11"/>
  <c r="AQ53" i="11"/>
  <c r="AQ56" i="11"/>
  <c r="AK60" i="11"/>
  <c r="AF62" i="11"/>
  <c r="AE62" i="11"/>
  <c r="AH62" i="11"/>
  <c r="AG62" i="11"/>
  <c r="AD62" i="11"/>
  <c r="AF37" i="11"/>
  <c r="J34" i="11" s="1"/>
  <c r="AH37" i="11"/>
  <c r="N34" i="11" s="1"/>
  <c r="AG38" i="11"/>
  <c r="AH38" i="11"/>
  <c r="AH45" i="11"/>
  <c r="AD45" i="11"/>
  <c r="AG45" i="11"/>
  <c r="AE46" i="11"/>
  <c r="AG46" i="11"/>
  <c r="AK53" i="11"/>
  <c r="AF58" i="11"/>
  <c r="AE58" i="11"/>
  <c r="AH58" i="11"/>
  <c r="AG58" i="11"/>
  <c r="AD58" i="11"/>
  <c r="AK64" i="11"/>
  <c r="L29" i="11"/>
  <c r="AH31" i="11"/>
  <c r="AM31" i="11"/>
  <c r="I28" i="11" s="1"/>
  <c r="AH33" i="11"/>
  <c r="AM33" i="11"/>
  <c r="AH35" i="11"/>
  <c r="AM35" i="11"/>
  <c r="AE37" i="11"/>
  <c r="H34" i="11" s="1"/>
  <c r="AE38" i="11"/>
  <c r="AH41" i="11"/>
  <c r="AM41" i="11"/>
  <c r="AH42" i="11"/>
  <c r="AF45" i="11"/>
  <c r="AF46" i="11"/>
  <c r="AE48" i="11"/>
  <c r="AG48" i="11"/>
  <c r="AD48" i="11"/>
  <c r="AH48" i="11"/>
  <c r="AG50" i="11"/>
  <c r="AE50" i="11"/>
  <c r="AD50" i="11"/>
  <c r="AH50" i="11"/>
  <c r="AK54" i="11"/>
  <c r="AF66" i="11"/>
  <c r="AE66" i="11"/>
  <c r="AH66" i="11"/>
  <c r="AG66" i="11"/>
  <c r="AD66" i="11"/>
  <c r="AQ67" i="11"/>
  <c r="AF49" i="11"/>
  <c r="AH49" i="11"/>
  <c r="AD49" i="11"/>
  <c r="AE51" i="11"/>
  <c r="AF51" i="11"/>
  <c r="AH51" i="11"/>
  <c r="AF52" i="11"/>
  <c r="AD52" i="11"/>
  <c r="AG52" i="11"/>
  <c r="AH54" i="11"/>
  <c r="AD54" i="11"/>
  <c r="AF54" i="11"/>
  <c r="AE57" i="11"/>
  <c r="AH57" i="11"/>
  <c r="AD57" i="11"/>
  <c r="AF57" i="11"/>
  <c r="AG57" i="11"/>
  <c r="AE65" i="11"/>
  <c r="AH65" i="11"/>
  <c r="AD65" i="11"/>
  <c r="AF65" i="11"/>
  <c r="AG65" i="11"/>
  <c r="AF47" i="11"/>
  <c r="AH47" i="11"/>
  <c r="AO49" i="11"/>
  <c r="AQ52" i="11"/>
  <c r="AG53" i="11"/>
  <c r="AD53" i="11"/>
  <c r="AF53" i="11"/>
  <c r="AE55" i="11"/>
  <c r="AH55" i="11"/>
  <c r="AF55" i="11"/>
  <c r="AE61" i="11"/>
  <c r="AH61" i="11"/>
  <c r="AD61" i="11"/>
  <c r="AF61" i="11"/>
  <c r="AG61" i="11"/>
  <c r="AE69" i="11"/>
  <c r="AH69" i="11"/>
  <c r="AD69" i="11"/>
  <c r="AF69" i="11"/>
  <c r="AG69" i="11"/>
  <c r="AF56" i="11"/>
  <c r="AE56" i="11"/>
  <c r="AH60" i="11"/>
  <c r="AD60" i="11"/>
  <c r="AG60" i="11"/>
  <c r="AF60" i="11"/>
  <c r="AK63" i="11"/>
  <c r="AV63" i="11"/>
  <c r="AH68" i="11"/>
  <c r="AD68" i="11"/>
  <c r="AG68" i="11"/>
  <c r="AF68" i="11"/>
  <c r="AK59" i="11"/>
  <c r="AV59" i="11"/>
  <c r="AH64" i="11"/>
  <c r="AD64" i="11"/>
  <c r="AG64" i="11"/>
  <c r="AF64" i="11"/>
  <c r="AK67" i="11"/>
  <c r="AV67" i="11"/>
  <c r="AG59" i="11"/>
  <c r="AF59" i="11"/>
  <c r="AG63" i="11"/>
  <c r="AF63" i="11"/>
  <c r="AG67" i="11"/>
  <c r="AF67" i="11"/>
  <c r="AD59" i="11"/>
  <c r="AD63" i="11"/>
  <c r="AD67" i="11"/>
  <c r="BA68" i="19" l="1"/>
  <c r="AW51" i="18"/>
  <c r="AW51" i="25"/>
  <c r="BA49" i="17"/>
  <c r="AS63" i="22"/>
  <c r="AX49" i="26"/>
  <c r="AS56" i="15"/>
  <c r="AS57" i="15"/>
  <c r="AY17" i="22"/>
  <c r="AU43" i="22"/>
  <c r="BA45" i="28"/>
  <c r="AU14" i="15"/>
  <c r="BA33" i="25"/>
  <c r="BA51" i="14"/>
  <c r="AU45" i="26"/>
  <c r="AY20" i="16"/>
  <c r="E22" i="16"/>
  <c r="AU37" i="14"/>
  <c r="AS62" i="24"/>
  <c r="AU46" i="19"/>
  <c r="BA59" i="27"/>
  <c r="AW60" i="28"/>
  <c r="AW62" i="20"/>
  <c r="AS48" i="24"/>
  <c r="AY49" i="12"/>
  <c r="BA38" i="27"/>
  <c r="AU68" i="28"/>
  <c r="BA67" i="16"/>
  <c r="AS18" i="21"/>
  <c r="G11" i="15"/>
  <c r="AY32" i="23"/>
  <c r="AW46" i="23"/>
  <c r="BA42" i="28"/>
  <c r="AU53" i="17"/>
  <c r="AU62" i="25"/>
  <c r="AY30" i="26"/>
  <c r="AS43" i="26"/>
  <c r="AS63" i="27"/>
  <c r="AS56" i="24"/>
  <c r="AY45" i="16"/>
  <c r="AS66" i="24"/>
  <c r="AS64" i="25"/>
  <c r="AY58" i="23"/>
  <c r="AY54" i="11"/>
  <c r="AU47" i="15"/>
  <c r="AY53" i="16"/>
  <c r="AU46" i="27"/>
  <c r="BA40" i="28"/>
  <c r="BA46" i="16"/>
  <c r="AU68" i="19"/>
  <c r="BA54" i="16"/>
  <c r="AU50" i="18"/>
  <c r="G30" i="22"/>
  <c r="AY65" i="23"/>
  <c r="AW43" i="23"/>
  <c r="AY45" i="23"/>
  <c r="AW58" i="28"/>
  <c r="AU38" i="28"/>
  <c r="AU63" i="12"/>
  <c r="BA55" i="19"/>
  <c r="AS55" i="19"/>
  <c r="AY42" i="17"/>
  <c r="AW62" i="21"/>
  <c r="AU32" i="22"/>
  <c r="G21" i="15"/>
  <c r="AS47" i="26"/>
  <c r="AY68" i="26"/>
  <c r="AY34" i="26"/>
  <c r="AY62" i="26"/>
  <c r="AX12" i="26"/>
  <c r="AW34" i="26"/>
  <c r="AW23" i="26"/>
  <c r="AW48" i="26"/>
  <c r="AU26" i="26"/>
  <c r="AU14" i="26"/>
  <c r="AS62" i="26"/>
  <c r="N16" i="17"/>
  <c r="AT50" i="15"/>
  <c r="F30" i="17"/>
  <c r="AX39" i="20"/>
  <c r="AW64" i="20"/>
  <c r="AW28" i="20"/>
  <c r="BB43" i="20"/>
  <c r="AY42" i="21"/>
  <c r="AS40" i="25"/>
  <c r="AT55" i="27"/>
  <c r="AZ56" i="27"/>
  <c r="AX29" i="27"/>
  <c r="AU20" i="28"/>
  <c r="AY67" i="12"/>
  <c r="AT60" i="13"/>
  <c r="AU49" i="15"/>
  <c r="AU50" i="16"/>
  <c r="AY44" i="20"/>
  <c r="AS45" i="21"/>
  <c r="BB25" i="20"/>
  <c r="BA43" i="20"/>
  <c r="AX51" i="22"/>
  <c r="AS35" i="27"/>
  <c r="AS47" i="27"/>
  <c r="AY62" i="25"/>
  <c r="G35" i="26"/>
  <c r="AS41" i="28"/>
  <c r="BA53" i="13"/>
  <c r="BB60" i="17"/>
  <c r="AV68" i="23"/>
  <c r="AT62" i="26"/>
  <c r="AX34" i="28"/>
  <c r="AV15" i="12"/>
  <c r="AV45" i="13"/>
  <c r="AT56" i="19"/>
  <c r="BB33" i="20"/>
  <c r="AU37" i="22"/>
  <c r="AS53" i="23"/>
  <c r="AX46" i="23"/>
  <c r="AS35" i="26"/>
  <c r="BA42" i="26"/>
  <c r="AZ64" i="26"/>
  <c r="AX14" i="27"/>
  <c r="AU48" i="27"/>
  <c r="AU35" i="27"/>
  <c r="AX45" i="27"/>
  <c r="AZ15" i="14"/>
  <c r="BA34" i="13"/>
  <c r="BA48" i="13"/>
  <c r="AZ42" i="21"/>
  <c r="AV61" i="21"/>
  <c r="BA64" i="20"/>
  <c r="AS55" i="22"/>
  <c r="AZ56" i="22"/>
  <c r="AW52" i="23"/>
  <c r="AT35" i="26"/>
  <c r="AZ68" i="26"/>
  <c r="AS45" i="26"/>
  <c r="AV48" i="27"/>
  <c r="K30" i="27"/>
  <c r="AS51" i="28"/>
  <c r="AZ26" i="11"/>
  <c r="AZ19" i="11"/>
  <c r="BA35" i="12"/>
  <c r="AS58" i="12"/>
  <c r="AV65" i="17"/>
  <c r="AS35" i="18"/>
  <c r="AX35" i="21"/>
  <c r="AS56" i="21"/>
  <c r="AX54" i="21"/>
  <c r="AU61" i="21"/>
  <c r="BB66" i="21"/>
  <c r="AZ50" i="22"/>
  <c r="AS58" i="26"/>
  <c r="AZ48" i="27"/>
  <c r="AU68" i="27"/>
  <c r="AX38" i="15"/>
  <c r="AT38" i="15"/>
  <c r="AW38" i="15"/>
  <c r="AS38" i="15"/>
  <c r="AV23" i="15"/>
  <c r="AZ59" i="15"/>
  <c r="BA58" i="15"/>
  <c r="AX61" i="15"/>
  <c r="AV66" i="15"/>
  <c r="AW48" i="28"/>
  <c r="BB45" i="28"/>
  <c r="BB39" i="28"/>
  <c r="BB28" i="28"/>
  <c r="AU55" i="28"/>
  <c r="AX58" i="28"/>
  <c r="AT51" i="28"/>
  <c r="L16" i="16"/>
  <c r="AZ19" i="16"/>
  <c r="AV18" i="17"/>
  <c r="AV17" i="17"/>
  <c r="AQ10" i="11"/>
  <c r="AX42" i="13"/>
  <c r="AU60" i="14"/>
  <c r="AX51" i="18"/>
  <c r="AU63" i="21"/>
  <c r="AZ65" i="23"/>
  <c r="AZ39" i="24"/>
  <c r="AY57" i="24"/>
  <c r="AX66" i="24"/>
  <c r="AZ62" i="25"/>
  <c r="AU54" i="26"/>
  <c r="BA59" i="26"/>
  <c r="BB44" i="27"/>
  <c r="AV42" i="27"/>
  <c r="AY19" i="16"/>
  <c r="AU18" i="17"/>
  <c r="H12" i="15"/>
  <c r="AV14" i="15"/>
  <c r="AO56" i="11"/>
  <c r="AY55" i="11" s="1"/>
  <c r="AZ55" i="11"/>
  <c r="AT50" i="12"/>
  <c r="AT67" i="13"/>
  <c r="AS40" i="18"/>
  <c r="AW33" i="19"/>
  <c r="BA50" i="22"/>
  <c r="AS43" i="25"/>
  <c r="AV54" i="26"/>
  <c r="AY51" i="27"/>
  <c r="AU66" i="28"/>
  <c r="AS50" i="28"/>
  <c r="AT67" i="28"/>
  <c r="AW14" i="19"/>
  <c r="AS48" i="26"/>
  <c r="AQ11" i="11"/>
  <c r="M8" i="11" s="1"/>
  <c r="BB10" i="11"/>
  <c r="L18" i="16"/>
  <c r="AZ21" i="16"/>
  <c r="AI13" i="11"/>
  <c r="AO37" i="11"/>
  <c r="K34" i="11" s="1"/>
  <c r="L34" i="11"/>
  <c r="BB50" i="18"/>
  <c r="BB59" i="27"/>
  <c r="AZ45" i="16"/>
  <c r="AZ44" i="16"/>
  <c r="AQ15" i="11"/>
  <c r="M12" i="11" s="1"/>
  <c r="N12" i="11"/>
  <c r="AY21" i="16"/>
  <c r="K18" i="16"/>
  <c r="AY61" i="14"/>
  <c r="AY60" i="14"/>
  <c r="AI10" i="11"/>
  <c r="AS64" i="16"/>
  <c r="AW42" i="20"/>
  <c r="AT63" i="27"/>
  <c r="AX67" i="28"/>
  <c r="AU23" i="24"/>
  <c r="G21" i="24"/>
  <c r="AO47" i="11"/>
  <c r="K23" i="13"/>
  <c r="AY26" i="13"/>
  <c r="AT32" i="24"/>
  <c r="F30" i="24"/>
  <c r="AY53" i="17"/>
  <c r="AT47" i="19"/>
  <c r="BA34" i="25"/>
  <c r="BB34" i="26"/>
  <c r="AW38" i="28"/>
  <c r="AZ58" i="28"/>
  <c r="AV52" i="21"/>
  <c r="AU43" i="28"/>
  <c r="AK42" i="11"/>
  <c r="G19" i="13"/>
  <c r="AU22" i="13"/>
  <c r="AZ26" i="13"/>
  <c r="L23" i="13"/>
  <c r="AV37" i="14"/>
  <c r="AV38" i="14"/>
  <c r="AK35" i="11"/>
  <c r="AS33" i="24"/>
  <c r="E30" i="24"/>
  <c r="AI11" i="11"/>
  <c r="E8" i="11" s="1"/>
  <c r="BA68" i="12"/>
  <c r="AW65" i="16"/>
  <c r="AW68" i="17"/>
  <c r="BB28" i="17"/>
  <c r="AU56" i="17"/>
  <c r="AS34" i="22"/>
  <c r="AT68" i="24"/>
  <c r="AY42" i="25"/>
  <c r="AS38" i="25"/>
  <c r="BB34" i="25"/>
  <c r="AW41" i="26"/>
  <c r="BA33" i="26"/>
  <c r="AW39" i="26"/>
  <c r="AS46" i="26"/>
  <c r="AU56" i="27"/>
  <c r="AT35" i="27"/>
  <c r="AW64" i="27"/>
  <c r="AW34" i="28"/>
  <c r="AU32" i="13"/>
  <c r="G30" i="13"/>
  <c r="AU33" i="13"/>
  <c r="AZ30" i="26"/>
  <c r="L27" i="26"/>
  <c r="J11" i="19"/>
  <c r="AX14" i="19"/>
  <c r="H16" i="17"/>
  <c r="AV19" i="17"/>
  <c r="AK27" i="11"/>
  <c r="AK33" i="11"/>
  <c r="G30" i="11" s="1"/>
  <c r="H30" i="11"/>
  <c r="AV35" i="17"/>
  <c r="BB46" i="21"/>
  <c r="BA44" i="25"/>
  <c r="AT40" i="25"/>
  <c r="BB67" i="27"/>
  <c r="AV33" i="13"/>
  <c r="H30" i="13"/>
  <c r="AU19" i="17"/>
  <c r="G16" i="17"/>
  <c r="AK24" i="11"/>
  <c r="AI47" i="11"/>
  <c r="AS46" i="11" s="1"/>
  <c r="AT46" i="11"/>
  <c r="AK52" i="11"/>
  <c r="AV52" i="11"/>
  <c r="AY56" i="12"/>
  <c r="AS66" i="12"/>
  <c r="AW67" i="19"/>
  <c r="AW40" i="21"/>
  <c r="AS11" i="19"/>
  <c r="E8" i="19"/>
  <c r="AS11" i="15"/>
  <c r="E8" i="15"/>
  <c r="BA49" i="12"/>
  <c r="AY35" i="16"/>
  <c r="AW50" i="16"/>
  <c r="BA43" i="17"/>
  <c r="AT35" i="17"/>
  <c r="AT62" i="17"/>
  <c r="BB62" i="17"/>
  <c r="AS38" i="18"/>
  <c r="BA68" i="18"/>
  <c r="AS31" i="18"/>
  <c r="BB43" i="19"/>
  <c r="BA61" i="20"/>
  <c r="AT47" i="20"/>
  <c r="AV60" i="23"/>
  <c r="AY56" i="24"/>
  <c r="AV43" i="25"/>
  <c r="AX29" i="12"/>
  <c r="BB44" i="12"/>
  <c r="AX47" i="13"/>
  <c r="AW57" i="13"/>
  <c r="AV35" i="14"/>
  <c r="AX48" i="21"/>
  <c r="AU55" i="21"/>
  <c r="AW63" i="21"/>
  <c r="AV51" i="25"/>
  <c r="AS11" i="26"/>
  <c r="E8" i="26"/>
  <c r="BB34" i="16"/>
  <c r="AZ53" i="25"/>
  <c r="AW64" i="26"/>
  <c r="AT40" i="28"/>
  <c r="AX47" i="15"/>
  <c r="AS63" i="15"/>
  <c r="AT33" i="18"/>
  <c r="AV49" i="19"/>
  <c r="AV46" i="19"/>
  <c r="BB33" i="19"/>
  <c r="AT38" i="28"/>
  <c r="BB41" i="12"/>
  <c r="BA39" i="13"/>
  <c r="BB35" i="12"/>
  <c r="BA44" i="14"/>
  <c r="AW47" i="15"/>
  <c r="AY33" i="15"/>
  <c r="AS59" i="15"/>
  <c r="BA52" i="15"/>
  <c r="AX41" i="15"/>
  <c r="AV49" i="15"/>
  <c r="AZ52" i="17"/>
  <c r="AY50" i="17"/>
  <c r="AS67" i="17"/>
  <c r="AT40" i="19"/>
  <c r="AS47" i="19"/>
  <c r="AV65" i="20"/>
  <c r="AV60" i="20"/>
  <c r="AW68" i="23"/>
  <c r="AY66" i="23"/>
  <c r="AU46" i="24"/>
  <c r="AT55" i="24"/>
  <c r="AT45" i="25"/>
  <c r="BA57" i="25"/>
  <c r="AU60" i="26"/>
  <c r="BA47" i="27"/>
  <c r="AS44" i="27"/>
  <c r="AW60" i="27"/>
  <c r="AW57" i="28"/>
  <c r="AV49" i="22"/>
  <c r="AX65" i="27"/>
  <c r="AT64" i="28"/>
  <c r="BA52" i="13"/>
  <c r="BB48" i="13"/>
  <c r="BB53" i="13"/>
  <c r="AV55" i="14"/>
  <c r="BA52" i="14"/>
  <c r="AY50" i="15"/>
  <c r="AY66" i="16"/>
  <c r="AS42" i="17"/>
  <c r="BA33" i="17"/>
  <c r="AU41" i="19"/>
  <c r="AV63" i="19"/>
  <c r="AW47" i="21"/>
  <c r="AT48" i="20"/>
  <c r="AU41" i="22"/>
  <c r="AT47" i="23"/>
  <c r="BB63" i="24"/>
  <c r="BA55" i="25"/>
  <c r="AT43" i="25"/>
  <c r="AT68" i="26"/>
  <c r="AT59" i="26"/>
  <c r="AV42" i="12"/>
  <c r="AT68" i="14"/>
  <c r="AZ54" i="14"/>
  <c r="BB67" i="14"/>
  <c r="AX63" i="16"/>
  <c r="AT29" i="17"/>
  <c r="BB41" i="17"/>
  <c r="BB38" i="17"/>
  <c r="AX34" i="17"/>
  <c r="AX49" i="18"/>
  <c r="AT58" i="18"/>
  <c r="AW51" i="19"/>
  <c r="AZ68" i="19"/>
  <c r="AY61" i="22"/>
  <c r="BA38" i="23"/>
  <c r="AS61" i="26"/>
  <c r="H18" i="28"/>
  <c r="AT56" i="28"/>
  <c r="AW20" i="13"/>
  <c r="AW47" i="13"/>
  <c r="AX57" i="13"/>
  <c r="AX51" i="13"/>
  <c r="AU35" i="14"/>
  <c r="AT38" i="14"/>
  <c r="AS47" i="15"/>
  <c r="AT68" i="15"/>
  <c r="BB28" i="15"/>
  <c r="AT48" i="15"/>
  <c r="AT41" i="15"/>
  <c r="AU39" i="16"/>
  <c r="AW34" i="17"/>
  <c r="AS58" i="18"/>
  <c r="AU45" i="18"/>
  <c r="AU62" i="18"/>
  <c r="J14" i="19"/>
  <c r="BB46" i="20"/>
  <c r="AW35" i="20"/>
  <c r="BB68" i="21"/>
  <c r="AU46" i="20"/>
  <c r="AS11" i="22"/>
  <c r="AZ63" i="23"/>
  <c r="BA48" i="26"/>
  <c r="AT46" i="26"/>
  <c r="BA52" i="27"/>
  <c r="AU46" i="17"/>
  <c r="BB58" i="19"/>
  <c r="BB68" i="22"/>
  <c r="AZ58" i="24"/>
  <c r="AU45" i="12"/>
  <c r="BB39" i="12"/>
  <c r="AZ55" i="12"/>
  <c r="AS50" i="12"/>
  <c r="AS64" i="12"/>
  <c r="BA62" i="12"/>
  <c r="AU42" i="12"/>
  <c r="AV45" i="12"/>
  <c r="AY57" i="12"/>
  <c r="AS38" i="14"/>
  <c r="AU55" i="14"/>
  <c r="BA55" i="14"/>
  <c r="AW64" i="14"/>
  <c r="AW57" i="14"/>
  <c r="AV49" i="14"/>
  <c r="AU58" i="14"/>
  <c r="AV60" i="14"/>
  <c r="AS44" i="15"/>
  <c r="AT55" i="15"/>
  <c r="BB58" i="15"/>
  <c r="AZ67" i="15"/>
  <c r="K15" i="16"/>
  <c r="AV39" i="16"/>
  <c r="BA43" i="16"/>
  <c r="F17" i="16"/>
  <c r="AZ53" i="16"/>
  <c r="BA52" i="17"/>
  <c r="BA62" i="17"/>
  <c r="BB64" i="17"/>
  <c r="BB68" i="18"/>
  <c r="G17" i="19"/>
  <c r="AY49" i="19"/>
  <c r="AY68" i="19"/>
  <c r="AW16" i="19"/>
  <c r="AX54" i="20"/>
  <c r="BB47" i="20"/>
  <c r="AV42" i="22"/>
  <c r="BB44" i="22"/>
  <c r="AU20" i="23"/>
  <c r="AV66" i="23"/>
  <c r="AU65" i="24"/>
  <c r="AW59" i="24"/>
  <c r="AS46" i="23"/>
  <c r="AU52" i="21"/>
  <c r="AS67" i="12"/>
  <c r="AX46" i="13"/>
  <c r="AV67" i="13"/>
  <c r="AS41" i="14"/>
  <c r="AY34" i="15"/>
  <c r="BA61" i="18"/>
  <c r="AT43" i="18"/>
  <c r="AZ60" i="18"/>
  <c r="H31" i="19"/>
  <c r="AS34" i="19"/>
  <c r="AZ34" i="19"/>
  <c r="BB38" i="20"/>
  <c r="BB68" i="20"/>
  <c r="AS49" i="13"/>
  <c r="AS53" i="16"/>
  <c r="AU42" i="17"/>
  <c r="AV54" i="19"/>
  <c r="AY52" i="20"/>
  <c r="AV37" i="22"/>
  <c r="AU59" i="11"/>
  <c r="AY38" i="12"/>
  <c r="AT43" i="12"/>
  <c r="BB49" i="12"/>
  <c r="AU50" i="13"/>
  <c r="AU61" i="13"/>
  <c r="AU52" i="13"/>
  <c r="AS68" i="13"/>
  <c r="AV15" i="14"/>
  <c r="AX56" i="15"/>
  <c r="AX33" i="15"/>
  <c r="AZ51" i="16"/>
  <c r="AW57" i="16"/>
  <c r="AW67" i="16"/>
  <c r="BA28" i="17"/>
  <c r="BA38" i="17"/>
  <c r="AZ49" i="17"/>
  <c r="BA60" i="17"/>
  <c r="AX61" i="17"/>
  <c r="AV56" i="17"/>
  <c r="AT58" i="17"/>
  <c r="AS52" i="18"/>
  <c r="AY33" i="19"/>
  <c r="AV68" i="19"/>
  <c r="AV43" i="20"/>
  <c r="BB56" i="20"/>
  <c r="AZ54" i="20"/>
  <c r="AU66" i="21"/>
  <c r="AV46" i="20"/>
  <c r="AT63" i="22"/>
  <c r="AT67" i="22"/>
  <c r="AW51" i="22"/>
  <c r="AW38" i="23"/>
  <c r="AS66" i="23"/>
  <c r="AX68" i="23"/>
  <c r="BB59" i="26"/>
  <c r="BB33" i="14"/>
  <c r="AS42" i="15"/>
  <c r="AT58" i="12"/>
  <c r="AX61" i="13"/>
  <c r="BB55" i="13"/>
  <c r="AZ45" i="14"/>
  <c r="AX46" i="14"/>
  <c r="AS57" i="14"/>
  <c r="AY47" i="14"/>
  <c r="BA28" i="15"/>
  <c r="AX40" i="15"/>
  <c r="AX60" i="16"/>
  <c r="AX57" i="16"/>
  <c r="AY58" i="16"/>
  <c r="AT54" i="16"/>
  <c r="AT49" i="16"/>
  <c r="AU64" i="16"/>
  <c r="AU48" i="17"/>
  <c r="AZ59" i="17"/>
  <c r="AZ54" i="17"/>
  <c r="BA50" i="18"/>
  <c r="AW63" i="18"/>
  <c r="M36" i="18"/>
  <c r="AZ68" i="18"/>
  <c r="AW60" i="19"/>
  <c r="BB60" i="19"/>
  <c r="AS45" i="19"/>
  <c r="BA58" i="19"/>
  <c r="AW54" i="20"/>
  <c r="AT45" i="21"/>
  <c r="BB48" i="20"/>
  <c r="AV55" i="21"/>
  <c r="BB53" i="21"/>
  <c r="BA22" i="21"/>
  <c r="AY22" i="22"/>
  <c r="AS39" i="23"/>
  <c r="AT53" i="23"/>
  <c r="AS47" i="23"/>
  <c r="BB45" i="23"/>
  <c r="AY59" i="23"/>
  <c r="AU39" i="24"/>
  <c r="AU59" i="24"/>
  <c r="AV58" i="24"/>
  <c r="BB67" i="24"/>
  <c r="AT66" i="24"/>
  <c r="AV47" i="24"/>
  <c r="AV66" i="24"/>
  <c r="AT36" i="25"/>
  <c r="AS50" i="25"/>
  <c r="AV60" i="25"/>
  <c r="BB67" i="25"/>
  <c r="AY49" i="25"/>
  <c r="AZ46" i="25"/>
  <c r="AV45" i="26"/>
  <c r="AV56" i="27"/>
  <c r="AY32" i="27"/>
  <c r="AU50" i="27"/>
  <c r="AY65" i="27"/>
  <c r="BA67" i="27"/>
  <c r="AX60" i="27"/>
  <c r="AV66" i="28"/>
  <c r="AU60" i="28"/>
  <c r="AS44" i="12"/>
  <c r="AU63" i="11"/>
  <c r="AW63" i="12"/>
  <c r="AT51" i="12"/>
  <c r="AZ67" i="12"/>
  <c r="BA60" i="12"/>
  <c r="BB45" i="12"/>
  <c r="AX56" i="12"/>
  <c r="AZ39" i="13"/>
  <c r="AU41" i="13"/>
  <c r="AW61" i="13"/>
  <c r="AV48" i="14"/>
  <c r="AT57" i="14"/>
  <c r="AW62" i="14"/>
  <c r="AZ47" i="14"/>
  <c r="AZ64" i="14"/>
  <c r="AZ53" i="15"/>
  <c r="AT47" i="15"/>
  <c r="AS65" i="15"/>
  <c r="AU44" i="15"/>
  <c r="AU35" i="15"/>
  <c r="AT50" i="17"/>
  <c r="AY34" i="17"/>
  <c r="AS61" i="18"/>
  <c r="AY59" i="18"/>
  <c r="AX63" i="18"/>
  <c r="AT65" i="18"/>
  <c r="AY38" i="19"/>
  <c r="AZ40" i="19"/>
  <c r="AS61" i="19"/>
  <c r="AW51" i="21"/>
  <c r="BB64" i="21"/>
  <c r="AU60" i="20"/>
  <c r="BA34" i="24"/>
  <c r="AX59" i="24"/>
  <c r="BB49" i="24"/>
  <c r="AZ48" i="25"/>
  <c r="AU60" i="25"/>
  <c r="BA67" i="25"/>
  <c r="BB33" i="26"/>
  <c r="AV45" i="27"/>
  <c r="AZ56" i="28"/>
  <c r="BA52" i="11"/>
  <c r="AZ38" i="12"/>
  <c r="AV33" i="12"/>
  <c r="AY39" i="13"/>
  <c r="AV41" i="13"/>
  <c r="AZ68" i="13"/>
  <c r="AX54" i="14"/>
  <c r="BB45" i="15"/>
  <c r="AY44" i="15"/>
  <c r="AW56" i="15"/>
  <c r="AT65" i="15"/>
  <c r="AV44" i="15"/>
  <c r="BA46" i="15"/>
  <c r="AX53" i="15"/>
  <c r="AV49" i="16"/>
  <c r="AT64" i="16"/>
  <c r="AT40" i="16"/>
  <c r="AZ34" i="17"/>
  <c r="AU40" i="18"/>
  <c r="AT45" i="18"/>
  <c r="AV60" i="18"/>
  <c r="AT61" i="18"/>
  <c r="AZ59" i="18"/>
  <c r="AS38" i="19"/>
  <c r="AS40" i="20"/>
  <c r="G18" i="21"/>
  <c r="AY54" i="21"/>
  <c r="AX60" i="21"/>
  <c r="BA55" i="21"/>
  <c r="BA64" i="21"/>
  <c r="AX28" i="20"/>
  <c r="AX68" i="22"/>
  <c r="BA54" i="22"/>
  <c r="AV33" i="23"/>
  <c r="AX52" i="23"/>
  <c r="BA49" i="23"/>
  <c r="AZ50" i="23"/>
  <c r="AX66" i="23"/>
  <c r="AU51" i="24"/>
  <c r="BA52" i="24"/>
  <c r="AT62" i="24"/>
  <c r="BA63" i="24"/>
  <c r="AY36" i="26"/>
  <c r="AU65" i="26"/>
  <c r="AZ62" i="26"/>
  <c r="AX65" i="26"/>
  <c r="AX53" i="26"/>
  <c r="AU67" i="27"/>
  <c r="AU60" i="27"/>
  <c r="AY48" i="27"/>
  <c r="AS48" i="27"/>
  <c r="BA41" i="27"/>
  <c r="AU37" i="28"/>
  <c r="AT41" i="28"/>
  <c r="AY56" i="28"/>
  <c r="AZ50" i="28"/>
  <c r="AZ61" i="28"/>
  <c r="AT66" i="28"/>
  <c r="AU56" i="28"/>
  <c r="AT55" i="28"/>
  <c r="AS64" i="28"/>
  <c r="AX39" i="28"/>
  <c r="AX33" i="17"/>
  <c r="AY52" i="17"/>
  <c r="BA66" i="21"/>
  <c r="AV63" i="12"/>
  <c r="AU55" i="12"/>
  <c r="AU49" i="14"/>
  <c r="AU66" i="15"/>
  <c r="AW63" i="16"/>
  <c r="AT35" i="16"/>
  <c r="AS39" i="17"/>
  <c r="AS35" i="17"/>
  <c r="AV51" i="17"/>
  <c r="AZ44" i="18"/>
  <c r="AV44" i="18"/>
  <c r="BA51" i="19"/>
  <c r="AU40" i="19"/>
  <c r="AX64" i="20"/>
  <c r="AW66" i="20"/>
  <c r="AS57" i="20"/>
  <c r="BB50" i="20"/>
  <c r="AY56" i="21"/>
  <c r="AY68" i="22"/>
  <c r="K23" i="22"/>
  <c r="AT62" i="23"/>
  <c r="AZ44" i="24"/>
  <c r="AV60" i="24"/>
  <c r="AW63" i="26"/>
  <c r="AS33" i="26"/>
  <c r="AS42" i="26"/>
  <c r="BB15" i="27"/>
  <c r="BB60" i="28"/>
  <c r="AZ57" i="12"/>
  <c r="AV55" i="12"/>
  <c r="AX58" i="13"/>
  <c r="AS68" i="14"/>
  <c r="AX52" i="16"/>
  <c r="L35" i="16"/>
  <c r="AU59" i="16"/>
  <c r="AU65" i="17"/>
  <c r="AT52" i="17"/>
  <c r="AS43" i="18"/>
  <c r="AS40" i="19"/>
  <c r="AS43" i="19"/>
  <c r="AU62" i="19"/>
  <c r="AT60" i="20"/>
  <c r="BB38" i="22"/>
  <c r="AY64" i="22"/>
  <c r="AW48" i="23"/>
  <c r="BA40" i="26"/>
  <c r="AZ67" i="28"/>
  <c r="AS19" i="16"/>
  <c r="AT42" i="17"/>
  <c r="AW49" i="18"/>
  <c r="AT64" i="19"/>
  <c r="BA33" i="28"/>
  <c r="AS42" i="28"/>
  <c r="AU33" i="12"/>
  <c r="BA56" i="12"/>
  <c r="AW56" i="12"/>
  <c r="K37" i="13"/>
  <c r="AU55" i="13"/>
  <c r="AT40" i="14"/>
  <c r="AY64" i="14"/>
  <c r="L18" i="15"/>
  <c r="AZ20" i="15"/>
  <c r="AW56" i="16"/>
  <c r="AW69" i="22"/>
  <c r="AW68" i="22"/>
  <c r="AT68" i="13"/>
  <c r="BA31" i="13"/>
  <c r="AV51" i="13"/>
  <c r="N13" i="18"/>
  <c r="BB15" i="18"/>
  <c r="AZ48" i="23"/>
  <c r="AZ47" i="23"/>
  <c r="AW67" i="23"/>
  <c r="AW66" i="23"/>
  <c r="AS41" i="11"/>
  <c r="AU34" i="12"/>
  <c r="BB68" i="12"/>
  <c r="AY65" i="13"/>
  <c r="BB50" i="13"/>
  <c r="AX66" i="13"/>
  <c r="N23" i="15"/>
  <c r="AY68" i="15"/>
  <c r="AY67" i="15"/>
  <c r="AY60" i="15"/>
  <c r="AY59" i="15"/>
  <c r="BA56" i="13"/>
  <c r="M23" i="18"/>
  <c r="BA25" i="18"/>
  <c r="H12" i="19"/>
  <c r="AV14" i="19"/>
  <c r="AS63" i="14"/>
  <c r="AS62" i="14"/>
  <c r="BA56" i="15"/>
  <c r="BA55" i="15"/>
  <c r="AW42" i="16"/>
  <c r="AW41" i="16"/>
  <c r="J12" i="25"/>
  <c r="AX14" i="25"/>
  <c r="K15" i="14"/>
  <c r="AY17" i="14"/>
  <c r="AV58" i="16"/>
  <c r="J27" i="16"/>
  <c r="AX29" i="16"/>
  <c r="AY45" i="17"/>
  <c r="AY44" i="17"/>
  <c r="L23" i="22"/>
  <c r="AZ25" i="22"/>
  <c r="L20" i="22"/>
  <c r="AZ22" i="22"/>
  <c r="AW65" i="12"/>
  <c r="AU68" i="12"/>
  <c r="BB42" i="12"/>
  <c r="BA53" i="12"/>
  <c r="AT41" i="13"/>
  <c r="AY60" i="13"/>
  <c r="AV61" i="13"/>
  <c r="AV27" i="14"/>
  <c r="AZ34" i="14"/>
  <c r="AV47" i="15"/>
  <c r="AY54" i="15"/>
  <c r="AV35" i="16"/>
  <c r="AY48" i="16"/>
  <c r="AY47" i="16"/>
  <c r="AV60" i="17"/>
  <c r="AV59" i="17"/>
  <c r="AU67" i="11"/>
  <c r="AT34" i="12"/>
  <c r="I7" i="11"/>
  <c r="AW14" i="11"/>
  <c r="AS34" i="12"/>
  <c r="AX65" i="12"/>
  <c r="AT68" i="12"/>
  <c r="AS41" i="13"/>
  <c r="AS51" i="13"/>
  <c r="AZ60" i="13"/>
  <c r="AT63" i="13"/>
  <c r="AU48" i="13"/>
  <c r="AW64" i="13"/>
  <c r="AW58" i="13"/>
  <c r="BB35" i="13"/>
  <c r="AX15" i="14"/>
  <c r="BA48" i="15"/>
  <c r="AY52" i="16"/>
  <c r="AY43" i="26"/>
  <c r="AY42" i="26"/>
  <c r="AT35" i="28"/>
  <c r="AT34" i="28"/>
  <c r="AY45" i="14"/>
  <c r="AS49" i="14"/>
  <c r="AY44" i="14"/>
  <c r="BB51" i="14"/>
  <c r="AT55" i="14"/>
  <c r="BB63" i="14"/>
  <c r="AV66" i="14"/>
  <c r="BA67" i="14"/>
  <c r="AS46" i="14"/>
  <c r="AY68" i="14"/>
  <c r="AW68" i="14"/>
  <c r="AT35" i="15"/>
  <c r="AZ33" i="15"/>
  <c r="BB52" i="15"/>
  <c r="AS68" i="15"/>
  <c r="AT40" i="15"/>
  <c r="AY46" i="15"/>
  <c r="AW53" i="15"/>
  <c r="AY32" i="16"/>
  <c r="BB59" i="16"/>
  <c r="AV51" i="16"/>
  <c r="BB55" i="16"/>
  <c r="BB52" i="17"/>
  <c r="AZ53" i="17"/>
  <c r="BB46" i="17"/>
  <c r="BB68" i="17"/>
  <c r="BB33" i="17"/>
  <c r="BB25" i="18"/>
  <c r="AZ62" i="18"/>
  <c r="AZ38" i="19"/>
  <c r="AZ49" i="19"/>
  <c r="AT35" i="19"/>
  <c r="AU47" i="19"/>
  <c r="AZ65" i="19"/>
  <c r="AU51" i="20"/>
  <c r="AX68" i="21"/>
  <c r="BB38" i="21"/>
  <c r="BB34" i="20"/>
  <c r="AV61" i="20"/>
  <c r="BA38" i="22"/>
  <c r="AS41" i="22"/>
  <c r="AZ17" i="22"/>
  <c r="AT50" i="23"/>
  <c r="BA53" i="24"/>
  <c r="AU57" i="24"/>
  <c r="AY39" i="24"/>
  <c r="AW35" i="24"/>
  <c r="AY46" i="25"/>
  <c r="AU42" i="25"/>
  <c r="AW38" i="26"/>
  <c r="AX52" i="26"/>
  <c r="AU52" i="26"/>
  <c r="AX41" i="27"/>
  <c r="AS43" i="27"/>
  <c r="AV68" i="28"/>
  <c r="BA49" i="28"/>
  <c r="AZ57" i="28"/>
  <c r="AU23" i="15"/>
  <c r="AW34" i="14"/>
  <c r="BA63" i="14"/>
  <c r="AU66" i="14"/>
  <c r="AU34" i="15"/>
  <c r="AX50" i="15"/>
  <c r="AV45" i="15"/>
  <c r="BB49" i="16"/>
  <c r="F22" i="16"/>
  <c r="BA34" i="16"/>
  <c r="AZ52" i="16"/>
  <c r="AV64" i="16"/>
  <c r="AU68" i="16"/>
  <c r="AS34" i="16"/>
  <c r="AW47" i="17"/>
  <c r="AS11" i="17"/>
  <c r="AY33" i="17"/>
  <c r="BA64" i="17"/>
  <c r="AW40" i="17"/>
  <c r="AS64" i="17"/>
  <c r="AU60" i="17"/>
  <c r="AV46" i="17"/>
  <c r="AS48" i="17"/>
  <c r="AT29" i="18"/>
  <c r="AW67" i="18"/>
  <c r="AZ50" i="18"/>
  <c r="BA62" i="18"/>
  <c r="AV28" i="19"/>
  <c r="BA63" i="19"/>
  <c r="BA57" i="19"/>
  <c r="AS41" i="19"/>
  <c r="AX56" i="19"/>
  <c r="BA42" i="19"/>
  <c r="AV61" i="19"/>
  <c r="AX67" i="19"/>
  <c r="BB68" i="19"/>
  <c r="AW66" i="19"/>
  <c r="AY34" i="19"/>
  <c r="AV51" i="20"/>
  <c r="AT44" i="20"/>
  <c r="AS68" i="20"/>
  <c r="AW68" i="21"/>
  <c r="AY54" i="20"/>
  <c r="BA38" i="21"/>
  <c r="AV49" i="21"/>
  <c r="AX14" i="21"/>
  <c r="BB34" i="21"/>
  <c r="AV51" i="21"/>
  <c r="AZ64" i="22"/>
  <c r="BB59" i="22"/>
  <c r="AS65" i="22"/>
  <c r="AV46" i="22"/>
  <c r="AS50" i="23"/>
  <c r="BA45" i="23"/>
  <c r="AZ58" i="23"/>
  <c r="AZ56" i="24"/>
  <c r="AV65" i="24"/>
  <c r="BB43" i="24"/>
  <c r="AW66" i="24"/>
  <c r="AZ42" i="25"/>
  <c r="AT68" i="25"/>
  <c r="AU67" i="25"/>
  <c r="AS68" i="26"/>
  <c r="AX28" i="26"/>
  <c r="BA43" i="26"/>
  <c r="AW68" i="26"/>
  <c r="AZ42" i="26"/>
  <c r="AV52" i="26"/>
  <c r="AY46" i="27"/>
  <c r="BA34" i="27"/>
  <c r="AT44" i="27"/>
  <c r="AY56" i="27"/>
  <c r="AT46" i="18"/>
  <c r="BA67" i="19"/>
  <c r="I28" i="19"/>
  <c r="AT38" i="19"/>
  <c r="AW51" i="20"/>
  <c r="AW35" i="21"/>
  <c r="AY48" i="22"/>
  <c r="AV43" i="27"/>
  <c r="BB63" i="16"/>
  <c r="BA41" i="16"/>
  <c r="AY61" i="16"/>
  <c r="BB68" i="16"/>
  <c r="AT41" i="17"/>
  <c r="AW57" i="17"/>
  <c r="AS46" i="18"/>
  <c r="BB51" i="18"/>
  <c r="AX60" i="18"/>
  <c r="BB51" i="19"/>
  <c r="AT50" i="19"/>
  <c r="AW40" i="19"/>
  <c r="AW68" i="19"/>
  <c r="AW39" i="20"/>
  <c r="BB42" i="20"/>
  <c r="AS62" i="21"/>
  <c r="AV47" i="21"/>
  <c r="AX50" i="21"/>
  <c r="AZ63" i="20"/>
  <c r="AT57" i="22"/>
  <c r="AU15" i="22"/>
  <c r="BB56" i="22"/>
  <c r="AX63" i="22"/>
  <c r="BA33" i="22"/>
  <c r="BB34" i="23"/>
  <c r="AW33" i="23"/>
  <c r="AX38" i="23"/>
  <c r="AY57" i="23"/>
  <c r="AV63" i="23"/>
  <c r="AY67" i="23"/>
  <c r="AU47" i="24"/>
  <c r="AU66" i="24"/>
  <c r="AX62" i="25"/>
  <c r="BA49" i="25"/>
  <c r="I29" i="25"/>
  <c r="AZ61" i="26"/>
  <c r="AW54" i="26"/>
  <c r="BB38" i="27"/>
  <c r="AZ50" i="27"/>
  <c r="AW67" i="28"/>
  <c r="AW52" i="28"/>
  <c r="AZ34" i="28"/>
  <c r="AU57" i="14"/>
  <c r="BA45" i="15"/>
  <c r="AT54" i="15"/>
  <c r="AW61" i="15"/>
  <c r="AW65" i="15"/>
  <c r="AW41" i="15"/>
  <c r="BB41" i="16"/>
  <c r="AZ39" i="16"/>
  <c r="AW66" i="16"/>
  <c r="AS41" i="17"/>
  <c r="AX68" i="17"/>
  <c r="AZ50" i="17"/>
  <c r="AT67" i="17"/>
  <c r="I21" i="17"/>
  <c r="AX56" i="17"/>
  <c r="AW34" i="18"/>
  <c r="AX43" i="18"/>
  <c r="BB56" i="18"/>
  <c r="AV45" i="18"/>
  <c r="AU68" i="18"/>
  <c r="AZ33" i="19"/>
  <c r="AV41" i="19"/>
  <c r="AT48" i="19"/>
  <c r="AT62" i="21"/>
  <c r="AW61" i="21"/>
  <c r="AU63" i="20"/>
  <c r="AZ58" i="21"/>
  <c r="BA51" i="20"/>
  <c r="AZ55" i="21"/>
  <c r="BB33" i="22"/>
  <c r="AV38" i="23"/>
  <c r="AV56" i="23"/>
  <c r="AS46" i="24"/>
  <c r="BB61" i="24"/>
  <c r="BB15" i="24"/>
  <c r="AU45" i="25"/>
  <c r="AU48" i="25"/>
  <c r="BA65" i="25"/>
  <c r="AZ56" i="25"/>
  <c r="AX33" i="27"/>
  <c r="AU64" i="27"/>
  <c r="AY58" i="27"/>
  <c r="AY50" i="27"/>
  <c r="AV56" i="28"/>
  <c r="M31" i="28"/>
  <c r="AZ44" i="15"/>
  <c r="AV48" i="16"/>
  <c r="AW52" i="16"/>
  <c r="AX66" i="16"/>
  <c r="BB55" i="17"/>
  <c r="AX62" i="18"/>
  <c r="BA64" i="18"/>
  <c r="AV62" i="18"/>
  <c r="AU46" i="18"/>
  <c r="BB55" i="19"/>
  <c r="AS64" i="19"/>
  <c r="AT67" i="19"/>
  <c r="AS63" i="20"/>
  <c r="AY58" i="21"/>
  <c r="AX15" i="21"/>
  <c r="AU38" i="23"/>
  <c r="AX56" i="23"/>
  <c r="AW61" i="23"/>
  <c r="AS28" i="24"/>
  <c r="AT46" i="24"/>
  <c r="AT60" i="24"/>
  <c r="BB59" i="24"/>
  <c r="BB55" i="25"/>
  <c r="BB65" i="25"/>
  <c r="AS55" i="25"/>
  <c r="AY60" i="25"/>
  <c r="AV64" i="27"/>
  <c r="AS55" i="28"/>
  <c r="AV38" i="28"/>
  <c r="AX68" i="14"/>
  <c r="AY53" i="15"/>
  <c r="E30" i="17"/>
  <c r="AS65" i="18"/>
  <c r="BB38" i="19"/>
  <c r="AS54" i="19"/>
  <c r="AX65" i="19"/>
  <c r="AT63" i="20"/>
  <c r="BA49" i="21"/>
  <c r="AT41" i="22"/>
  <c r="AS58" i="22"/>
  <c r="AY50" i="23"/>
  <c r="AX61" i="23"/>
  <c r="AX41" i="24"/>
  <c r="BB46" i="24"/>
  <c r="AW67" i="24"/>
  <c r="AZ39" i="25"/>
  <c r="AU51" i="25"/>
  <c r="AT62" i="25"/>
  <c r="AT55" i="25"/>
  <c r="AV40" i="26"/>
  <c r="AV65" i="26"/>
  <c r="AZ47" i="26"/>
  <c r="AY33" i="26"/>
  <c r="BB52" i="27"/>
  <c r="AS59" i="27"/>
  <c r="AX48" i="27"/>
  <c r="N31" i="28"/>
  <c r="AX48" i="28"/>
  <c r="AT43" i="28"/>
  <c r="BA15" i="12"/>
  <c r="BB48" i="12"/>
  <c r="AY33" i="12"/>
  <c r="BB59" i="13"/>
  <c r="M31" i="13"/>
  <c r="AZ44" i="13"/>
  <c r="AU25" i="13"/>
  <c r="G23" i="13"/>
  <c r="AW51" i="13"/>
  <c r="BB43" i="13"/>
  <c r="AU53" i="13"/>
  <c r="BB37" i="13"/>
  <c r="N34" i="13"/>
  <c r="AW60" i="13"/>
  <c r="AZ61" i="13"/>
  <c r="AZ33" i="13"/>
  <c r="L30" i="13"/>
  <c r="AY58" i="14"/>
  <c r="AU27" i="14"/>
  <c r="AZ37" i="14"/>
  <c r="L34" i="14"/>
  <c r="AU68" i="14"/>
  <c r="AS66" i="14"/>
  <c r="AW54" i="14"/>
  <c r="AS33" i="14"/>
  <c r="AW35" i="14"/>
  <c r="AX65" i="15"/>
  <c r="AV35" i="15"/>
  <c r="AS37" i="15"/>
  <c r="E34" i="15"/>
  <c r="AZ36" i="15"/>
  <c r="L33" i="15"/>
  <c r="BB53" i="15"/>
  <c r="AT42" i="15"/>
  <c r="AV66" i="16"/>
  <c r="AU49" i="16"/>
  <c r="BB46" i="16"/>
  <c r="AU67" i="16"/>
  <c r="AZ58" i="16"/>
  <c r="N16" i="16"/>
  <c r="AX50" i="16"/>
  <c r="AS59" i="16"/>
  <c r="AY63" i="16"/>
  <c r="L37" i="16"/>
  <c r="AU37" i="17"/>
  <c r="G34" i="17"/>
  <c r="AV48" i="17"/>
  <c r="AZ36" i="17"/>
  <c r="L33" i="17"/>
  <c r="BA68" i="17"/>
  <c r="AX65" i="17"/>
  <c r="K35" i="17"/>
  <c r="M30" i="17"/>
  <c r="AX41" i="17"/>
  <c r="AY54" i="17"/>
  <c r="E32" i="17"/>
  <c r="N37" i="17"/>
  <c r="AW45" i="18"/>
  <c r="BB60" i="18"/>
  <c r="BA56" i="18"/>
  <c r="G18" i="18"/>
  <c r="BA15" i="18"/>
  <c r="AZ48" i="18"/>
  <c r="AT42" i="19"/>
  <c r="AU33" i="19"/>
  <c r="AW28" i="19"/>
  <c r="BA35" i="19"/>
  <c r="AV37" i="19"/>
  <c r="H34" i="19"/>
  <c r="AV65" i="19"/>
  <c r="AU55" i="19"/>
  <c r="AS35" i="19"/>
  <c r="BB37" i="19"/>
  <c r="N34" i="19"/>
  <c r="H17" i="19"/>
  <c r="AT37" i="21"/>
  <c r="F34" i="21"/>
  <c r="AS46" i="20"/>
  <c r="AU34" i="20"/>
  <c r="G31" i="20"/>
  <c r="AY37" i="21"/>
  <c r="K34" i="21"/>
  <c r="AS38" i="20"/>
  <c r="AX37" i="21"/>
  <c r="J34" i="21"/>
  <c r="AU68" i="21"/>
  <c r="AY37" i="22"/>
  <c r="K34" i="22"/>
  <c r="AV48" i="22"/>
  <c r="AS37" i="11"/>
  <c r="E34" i="11"/>
  <c r="BA37" i="12"/>
  <c r="M34" i="12"/>
  <c r="BA44" i="12"/>
  <c r="BA42" i="12"/>
  <c r="BA48" i="12"/>
  <c r="AT66" i="12"/>
  <c r="AZ33" i="12"/>
  <c r="BB46" i="12"/>
  <c r="BA28" i="13"/>
  <c r="AU36" i="13"/>
  <c r="G33" i="13"/>
  <c r="AY43" i="13"/>
  <c r="AZ52" i="13"/>
  <c r="AT43" i="13"/>
  <c r="BB39" i="13"/>
  <c r="N36" i="13"/>
  <c r="BA44" i="13"/>
  <c r="AS60" i="13"/>
  <c r="BA37" i="13"/>
  <c r="M34" i="13"/>
  <c r="AY68" i="13"/>
  <c r="AZ67" i="13"/>
  <c r="AY33" i="13"/>
  <c r="K30" i="13"/>
  <c r="AT61" i="13"/>
  <c r="AT36" i="14"/>
  <c r="F33" i="14"/>
  <c r="BB44" i="14"/>
  <c r="AZ36" i="14"/>
  <c r="L33" i="14"/>
  <c r="AT48" i="14"/>
  <c r="AY37" i="14"/>
  <c r="K34" i="14"/>
  <c r="AV68" i="14"/>
  <c r="AW67" i="14"/>
  <c r="AU33" i="14"/>
  <c r="AX37" i="14"/>
  <c r="J34" i="14"/>
  <c r="AW48" i="14"/>
  <c r="BA34" i="15"/>
  <c r="M31" i="15"/>
  <c r="BB51" i="15"/>
  <c r="AW59" i="15"/>
  <c r="AY36" i="15"/>
  <c r="K33" i="15"/>
  <c r="AS48" i="15"/>
  <c r="AS41" i="15"/>
  <c r="BA53" i="15"/>
  <c r="BA25" i="15"/>
  <c r="AS54" i="16"/>
  <c r="BB37" i="16"/>
  <c r="N34" i="16"/>
  <c r="AY64" i="16"/>
  <c r="AW37" i="16"/>
  <c r="I34" i="16"/>
  <c r="AV37" i="17"/>
  <c r="H34" i="17"/>
  <c r="AS44" i="17"/>
  <c r="AS62" i="17"/>
  <c r="BB43" i="17"/>
  <c r="AW65" i="17"/>
  <c r="AU35" i="17"/>
  <c r="AW41" i="17"/>
  <c r="AW43" i="18"/>
  <c r="BA66" i="18"/>
  <c r="AS50" i="18"/>
  <c r="AV61" i="18"/>
  <c r="BB64" i="18"/>
  <c r="AU63" i="18"/>
  <c r="AY33" i="18"/>
  <c r="K30" i="18"/>
  <c r="J28" i="19"/>
  <c r="BB57" i="19"/>
  <c r="AU28" i="19"/>
  <c r="G26" i="19"/>
  <c r="BB36" i="19"/>
  <c r="N33" i="19"/>
  <c r="AW34" i="19"/>
  <c r="AX38" i="19"/>
  <c r="J35" i="19"/>
  <c r="AX41" i="19"/>
  <c r="AU38" i="19"/>
  <c r="G35" i="19"/>
  <c r="AU43" i="20"/>
  <c r="BA58" i="20"/>
  <c r="AU68" i="20"/>
  <c r="K28" i="21"/>
  <c r="BA50" i="20"/>
  <c r="AS41" i="20"/>
  <c r="AT61" i="20"/>
  <c r="AU47" i="21"/>
  <c r="BA53" i="21"/>
  <c r="AU41" i="20"/>
  <c r="AW37" i="21"/>
  <c r="I34" i="21"/>
  <c r="AV42" i="21"/>
  <c r="AV68" i="21"/>
  <c r="AX39" i="22"/>
  <c r="J36" i="22"/>
  <c r="AU48" i="22"/>
  <c r="BA52" i="22"/>
  <c r="AT36" i="22"/>
  <c r="F33" i="22"/>
  <c r="AY51" i="22"/>
  <c r="AY50" i="22"/>
  <c r="N13" i="23"/>
  <c r="BB15" i="23"/>
  <c r="AU60" i="12"/>
  <c r="AW37" i="12"/>
  <c r="I34" i="12"/>
  <c r="AS55" i="13"/>
  <c r="AW36" i="13"/>
  <c r="I33" i="13"/>
  <c r="AS63" i="13"/>
  <c r="AY36" i="13"/>
  <c r="K33" i="13"/>
  <c r="AX59" i="13"/>
  <c r="AS36" i="14"/>
  <c r="E33" i="14"/>
  <c r="AX58" i="14"/>
  <c r="AV58" i="14"/>
  <c r="AX36" i="14"/>
  <c r="J33" i="14"/>
  <c r="AW37" i="14"/>
  <c r="I34" i="14"/>
  <c r="AU36" i="14"/>
  <c r="G33" i="14"/>
  <c r="AW50" i="15"/>
  <c r="AV36" i="15"/>
  <c r="H33" i="15"/>
  <c r="K30" i="16"/>
  <c r="BA37" i="16"/>
  <c r="M34" i="16"/>
  <c r="AY60" i="16"/>
  <c r="AS36" i="16"/>
  <c r="E33" i="16"/>
  <c r="BA45" i="17"/>
  <c r="AT37" i="17"/>
  <c r="F34" i="17"/>
  <c r="AT44" i="17"/>
  <c r="AW61" i="17"/>
  <c r="AX36" i="17"/>
  <c r="J33" i="17"/>
  <c r="M35" i="17"/>
  <c r="AX37" i="17"/>
  <c r="J34" i="17"/>
  <c r="BB66" i="18"/>
  <c r="AZ17" i="18"/>
  <c r="L15" i="18"/>
  <c r="AZ33" i="18"/>
  <c r="L30" i="18"/>
  <c r="AV38" i="19"/>
  <c r="H35" i="19"/>
  <c r="AX37" i="20"/>
  <c r="J34" i="20"/>
  <c r="AS34" i="20"/>
  <c r="AX63" i="21"/>
  <c r="AT49" i="20"/>
  <c r="AW39" i="22"/>
  <c r="I36" i="22"/>
  <c r="AS57" i="22"/>
  <c r="AW23" i="11"/>
  <c r="I20" i="11"/>
  <c r="AT36" i="12"/>
  <c r="F33" i="12"/>
  <c r="AY36" i="12"/>
  <c r="AX35" i="12"/>
  <c r="J32" i="12"/>
  <c r="AX37" i="12"/>
  <c r="J34" i="12"/>
  <c r="BA45" i="12"/>
  <c r="BA33" i="13"/>
  <c r="AV52" i="13"/>
  <c r="AU56" i="13"/>
  <c r="AZ36" i="13"/>
  <c r="L33" i="13"/>
  <c r="AT52" i="13"/>
  <c r="AU48" i="14"/>
  <c r="AS15" i="14"/>
  <c r="E13" i="14"/>
  <c r="BB62" i="14"/>
  <c r="AT59" i="14"/>
  <c r="AS58" i="14"/>
  <c r="AZ68" i="14"/>
  <c r="AV36" i="14"/>
  <c r="H33" i="14"/>
  <c r="AV28" i="15"/>
  <c r="H26" i="15"/>
  <c r="BB46" i="15"/>
  <c r="AU36" i="15"/>
  <c r="G33" i="15"/>
  <c r="AZ33" i="16"/>
  <c r="L30" i="16"/>
  <c r="BB43" i="16"/>
  <c r="AV53" i="16"/>
  <c r="BB36" i="16"/>
  <c r="N33" i="16"/>
  <c r="AW39" i="16"/>
  <c r="I36" i="16"/>
  <c r="AX38" i="16"/>
  <c r="AW35" i="16"/>
  <c r="I32" i="16"/>
  <c r="K30" i="17"/>
  <c r="AS37" i="17"/>
  <c r="E34" i="17"/>
  <c r="AW33" i="17"/>
  <c r="AY66" i="17"/>
  <c r="BB45" i="17"/>
  <c r="AW36" i="17"/>
  <c r="I33" i="17"/>
  <c r="BA32" i="17"/>
  <c r="AT64" i="17"/>
  <c r="BB48" i="17"/>
  <c r="AW37" i="17"/>
  <c r="I34" i="17"/>
  <c r="AW42" i="17"/>
  <c r="AW56" i="17"/>
  <c r="F32" i="18"/>
  <c r="AX67" i="18"/>
  <c r="AW47" i="18"/>
  <c r="AW56" i="18"/>
  <c r="AU37" i="18"/>
  <c r="G34" i="18"/>
  <c r="AY51" i="18"/>
  <c r="AW36" i="19"/>
  <c r="I33" i="19"/>
  <c r="BA38" i="19"/>
  <c r="BA49" i="19"/>
  <c r="AT44" i="19"/>
  <c r="AY54" i="19"/>
  <c r="AT36" i="19"/>
  <c r="F33" i="19"/>
  <c r="AV30" i="20"/>
  <c r="H28" i="20"/>
  <c r="AZ20" i="20"/>
  <c r="AW37" i="20"/>
  <c r="I34" i="20"/>
  <c r="BB54" i="20"/>
  <c r="BA47" i="20"/>
  <c r="AV48" i="21"/>
  <c r="BA36" i="20"/>
  <c r="M33" i="20"/>
  <c r="BB22" i="21"/>
  <c r="N30" i="20"/>
  <c r="AU65" i="20"/>
  <c r="AU61" i="20"/>
  <c r="AZ67" i="20"/>
  <c r="AY47" i="22"/>
  <c r="BB54" i="22"/>
  <c r="H13" i="22"/>
  <c r="AV15" i="22"/>
  <c r="K20" i="23"/>
  <c r="AY22" i="23"/>
  <c r="BB37" i="12"/>
  <c r="N34" i="12"/>
  <c r="AS36" i="12"/>
  <c r="E33" i="12"/>
  <c r="AV44" i="12"/>
  <c r="AS57" i="12"/>
  <c r="BB62" i="12"/>
  <c r="AS51" i="12"/>
  <c r="AU36" i="12"/>
  <c r="G33" i="12"/>
  <c r="AU21" i="12"/>
  <c r="G19" i="12"/>
  <c r="AU38" i="13"/>
  <c r="G35" i="13"/>
  <c r="BB31" i="13"/>
  <c r="BB33" i="13"/>
  <c r="N30" i="13"/>
  <c r="AV56" i="13"/>
  <c r="AU67" i="13"/>
  <c r="M30" i="13"/>
  <c r="AS52" i="13"/>
  <c r="AX34" i="14"/>
  <c r="AY54" i="14"/>
  <c r="AX44" i="14"/>
  <c r="AU65" i="14"/>
  <c r="AW36" i="15"/>
  <c r="I33" i="15"/>
  <c r="AZ46" i="15"/>
  <c r="AZ14" i="15"/>
  <c r="L12" i="15"/>
  <c r="BB55" i="15"/>
  <c r="N31" i="15"/>
  <c r="AS50" i="15"/>
  <c r="AU45" i="15"/>
  <c r="AY50" i="16"/>
  <c r="AZ35" i="16"/>
  <c r="L32" i="16"/>
  <c r="AY37" i="16"/>
  <c r="K34" i="16"/>
  <c r="AU37" i="16"/>
  <c r="G34" i="16"/>
  <c r="AX65" i="16"/>
  <c r="BA63" i="16"/>
  <c r="AV38" i="16"/>
  <c r="K32" i="16"/>
  <c r="AY40" i="16"/>
  <c r="K37" i="16"/>
  <c r="AY32" i="17"/>
  <c r="AS47" i="17"/>
  <c r="AS58" i="17"/>
  <c r="M37" i="17"/>
  <c r="AV40" i="18"/>
  <c r="AX37" i="18"/>
  <c r="J34" i="18"/>
  <c r="AY62" i="18"/>
  <c r="AY37" i="18"/>
  <c r="K34" i="18"/>
  <c r="AU66" i="18"/>
  <c r="AY22" i="18"/>
  <c r="K20" i="18"/>
  <c r="AT31" i="18"/>
  <c r="F29" i="18"/>
  <c r="AV37" i="18"/>
  <c r="H34" i="18"/>
  <c r="AV67" i="19"/>
  <c r="AW21" i="19"/>
  <c r="I19" i="19"/>
  <c r="AX36" i="19"/>
  <c r="J33" i="19"/>
  <c r="BA15" i="19"/>
  <c r="AY46" i="19"/>
  <c r="AS48" i="19"/>
  <c r="AX68" i="19"/>
  <c r="AX37" i="19"/>
  <c r="J34" i="19"/>
  <c r="AT14" i="21"/>
  <c r="F12" i="21"/>
  <c r="BA45" i="21"/>
  <c r="AY20" i="20"/>
  <c r="K18" i="20"/>
  <c r="AS29" i="20"/>
  <c r="E27" i="20"/>
  <c r="BB36" i="20"/>
  <c r="N33" i="20"/>
  <c r="BA36" i="21"/>
  <c r="M33" i="21"/>
  <c r="BA39" i="12"/>
  <c r="AS23" i="11"/>
  <c r="E20" i="11"/>
  <c r="AT67" i="12"/>
  <c r="AV36" i="12"/>
  <c r="H33" i="12"/>
  <c r="AX37" i="13"/>
  <c r="J34" i="13"/>
  <c r="AV38" i="13"/>
  <c r="H35" i="13"/>
  <c r="AV37" i="13"/>
  <c r="H34" i="13"/>
  <c r="AW38" i="13"/>
  <c r="I35" i="13"/>
  <c r="AY47" i="13"/>
  <c r="AV40" i="13"/>
  <c r="AT56" i="13"/>
  <c r="M36" i="13"/>
  <c r="BA42" i="13"/>
  <c r="AV66" i="13"/>
  <c r="AS11" i="13"/>
  <c r="L37" i="13"/>
  <c r="AT36" i="13"/>
  <c r="F33" i="13"/>
  <c r="BA55" i="13"/>
  <c r="BA40" i="13"/>
  <c r="BB56" i="13"/>
  <c r="AT64" i="13"/>
  <c r="AT41" i="14"/>
  <c r="AS44" i="14"/>
  <c r="BB37" i="14"/>
  <c r="N34" i="14"/>
  <c r="AT34" i="15"/>
  <c r="AX36" i="15"/>
  <c r="J33" i="15"/>
  <c r="AX46" i="15"/>
  <c r="AS55" i="15"/>
  <c r="BB48" i="15"/>
  <c r="AZ54" i="15"/>
  <c r="AS62" i="15"/>
  <c r="AT63" i="15"/>
  <c r="AZ39" i="15"/>
  <c r="AU64" i="15"/>
  <c r="AZ50" i="16"/>
  <c r="AZ37" i="16"/>
  <c r="L34" i="16"/>
  <c r="AV37" i="16"/>
  <c r="H34" i="16"/>
  <c r="AS37" i="16"/>
  <c r="E34" i="16"/>
  <c r="AZ37" i="17"/>
  <c r="L34" i="17"/>
  <c r="N30" i="17"/>
  <c r="AW16" i="18"/>
  <c r="I14" i="18"/>
  <c r="AW37" i="18"/>
  <c r="I34" i="18"/>
  <c r="AZ37" i="18"/>
  <c r="L34" i="18"/>
  <c r="E32" i="18"/>
  <c r="AU36" i="19"/>
  <c r="G33" i="19"/>
  <c r="AV50" i="19"/>
  <c r="AU67" i="19"/>
  <c r="AV45" i="19"/>
  <c r="AW37" i="19"/>
  <c r="I34" i="19"/>
  <c r="AX46" i="19"/>
  <c r="BA33" i="20"/>
  <c r="M30" i="20"/>
  <c r="AU36" i="21"/>
  <c r="G33" i="21"/>
  <c r="BB41" i="21"/>
  <c r="BB64" i="20"/>
  <c r="BB63" i="20"/>
  <c r="BB36" i="21"/>
  <c r="N33" i="21"/>
  <c r="AY64" i="20"/>
  <c r="AZ36" i="22"/>
  <c r="L33" i="22"/>
  <c r="BA36" i="13"/>
  <c r="M33" i="13"/>
  <c r="AS36" i="13"/>
  <c r="E33" i="13"/>
  <c r="BB36" i="14"/>
  <c r="N33" i="14"/>
  <c r="BA37" i="14"/>
  <c r="M34" i="14"/>
  <c r="AT31" i="15"/>
  <c r="F29" i="15"/>
  <c r="BA37" i="15"/>
  <c r="M34" i="15"/>
  <c r="AT37" i="16"/>
  <c r="F34" i="16"/>
  <c r="AY38" i="16"/>
  <c r="K35" i="16"/>
  <c r="BB36" i="17"/>
  <c r="N33" i="17"/>
  <c r="AX34" i="18"/>
  <c r="J31" i="18"/>
  <c r="AV36" i="18"/>
  <c r="H33" i="18"/>
  <c r="E31" i="18"/>
  <c r="AT36" i="18"/>
  <c r="F33" i="18"/>
  <c r="AV36" i="19"/>
  <c r="H33" i="19"/>
  <c r="AV35" i="19"/>
  <c r="AV36" i="21"/>
  <c r="H33" i="21"/>
  <c r="AW26" i="21"/>
  <c r="I24" i="21"/>
  <c r="AY36" i="21"/>
  <c r="K33" i="21"/>
  <c r="E32" i="20"/>
  <c r="AV33" i="22"/>
  <c r="H30" i="22"/>
  <c r="AU23" i="13"/>
  <c r="AV50" i="13"/>
  <c r="AZ42" i="13"/>
  <c r="BA36" i="14"/>
  <c r="M33" i="14"/>
  <c r="AT46" i="14"/>
  <c r="BA22" i="15"/>
  <c r="M20" i="15"/>
  <c r="AT37" i="15"/>
  <c r="F34" i="15"/>
  <c r="BB37" i="15"/>
  <c r="N34" i="15"/>
  <c r="BA33" i="16"/>
  <c r="AZ63" i="16"/>
  <c r="BA68" i="16"/>
  <c r="F32" i="17"/>
  <c r="BA36" i="17"/>
  <c r="M33" i="17"/>
  <c r="AY49" i="17"/>
  <c r="AY36" i="17"/>
  <c r="K33" i="17"/>
  <c r="AZ38" i="17"/>
  <c r="L35" i="17"/>
  <c r="N35" i="17"/>
  <c r="AU36" i="18"/>
  <c r="G33" i="18"/>
  <c r="I31" i="18"/>
  <c r="BB61" i="18"/>
  <c r="AW39" i="18"/>
  <c r="AV68" i="18"/>
  <c r="AS36" i="18"/>
  <c r="E33" i="18"/>
  <c r="AT61" i="19"/>
  <c r="AZ47" i="19"/>
  <c r="AU37" i="19"/>
  <c r="G34" i="19"/>
  <c r="AX66" i="20"/>
  <c r="AV34" i="20"/>
  <c r="H31" i="20"/>
  <c r="AZ36" i="21"/>
  <c r="L33" i="21"/>
  <c r="AX30" i="20"/>
  <c r="AY67" i="20"/>
  <c r="AW36" i="21"/>
  <c r="I33" i="21"/>
  <c r="BA59" i="22"/>
  <c r="BA58" i="22"/>
  <c r="AW67" i="22"/>
  <c r="AW66" i="22"/>
  <c r="AS36" i="22"/>
  <c r="E33" i="22"/>
  <c r="BB58" i="22"/>
  <c r="AS59" i="22"/>
  <c r="BA36" i="23"/>
  <c r="M33" i="23"/>
  <c r="AU56" i="23"/>
  <c r="AY38" i="23"/>
  <c r="K35" i="23"/>
  <c r="AZ22" i="24"/>
  <c r="L20" i="24"/>
  <c r="BA39" i="24"/>
  <c r="M36" i="24"/>
  <c r="AU56" i="24"/>
  <c r="AX37" i="24"/>
  <c r="J34" i="24"/>
  <c r="AT33" i="25"/>
  <c r="F30" i="25"/>
  <c r="AZ60" i="25"/>
  <c r="AZ37" i="25"/>
  <c r="L34" i="25"/>
  <c r="AX21" i="26"/>
  <c r="J19" i="26"/>
  <c r="AZ38" i="26"/>
  <c r="L35" i="26"/>
  <c r="AW37" i="26"/>
  <c r="I34" i="26"/>
  <c r="AX38" i="26"/>
  <c r="AU37" i="26"/>
  <c r="G34" i="26"/>
  <c r="AZ63" i="26"/>
  <c r="AW28" i="26"/>
  <c r="BB36" i="26"/>
  <c r="N33" i="26"/>
  <c r="K36" i="26"/>
  <c r="AW37" i="27"/>
  <c r="I34" i="27"/>
  <c r="BB35" i="27"/>
  <c r="BA39" i="27"/>
  <c r="M36" i="27"/>
  <c r="AX59" i="27"/>
  <c r="BB63" i="28"/>
  <c r="AY67" i="28"/>
  <c r="BB68" i="28"/>
  <c r="L22" i="12"/>
  <c r="E24" i="21"/>
  <c r="E20" i="21"/>
  <c r="N14" i="28"/>
  <c r="N12" i="28"/>
  <c r="AY55" i="21"/>
  <c r="AY59" i="20"/>
  <c r="AV53" i="20"/>
  <c r="AZ56" i="21"/>
  <c r="AV36" i="22"/>
  <c r="H33" i="22"/>
  <c r="AY36" i="22"/>
  <c r="K33" i="22"/>
  <c r="AU42" i="22"/>
  <c r="AZ47" i="22"/>
  <c r="AW37" i="22"/>
  <c r="I34" i="22"/>
  <c r="BB50" i="22"/>
  <c r="AT65" i="22"/>
  <c r="AW61" i="22"/>
  <c r="K15" i="23"/>
  <c r="AZ37" i="23"/>
  <c r="L34" i="23"/>
  <c r="AU51" i="23"/>
  <c r="AU64" i="23"/>
  <c r="AU25" i="23"/>
  <c r="BA52" i="23"/>
  <c r="BB36" i="23"/>
  <c r="N33" i="23"/>
  <c r="AY63" i="23"/>
  <c r="BB60" i="23"/>
  <c r="AX63" i="24"/>
  <c r="AV46" i="24"/>
  <c r="BB53" i="24"/>
  <c r="AS60" i="24"/>
  <c r="AT14" i="24"/>
  <c r="F12" i="24"/>
  <c r="BB45" i="24"/>
  <c r="BA68" i="24"/>
  <c r="AT65" i="24"/>
  <c r="BA48" i="24"/>
  <c r="AS52" i="24"/>
  <c r="BB64" i="25"/>
  <c r="BA54" i="25"/>
  <c r="AS36" i="25"/>
  <c r="AU68" i="25"/>
  <c r="BB57" i="25"/>
  <c r="AU63" i="25"/>
  <c r="E30" i="25"/>
  <c r="AY37" i="25"/>
  <c r="K34" i="25"/>
  <c r="AY38" i="26"/>
  <c r="K35" i="26"/>
  <c r="AX37" i="26"/>
  <c r="J34" i="26"/>
  <c r="AX64" i="26"/>
  <c r="AU57" i="26"/>
  <c r="AV37" i="26"/>
  <c r="H34" i="26"/>
  <c r="AT33" i="26"/>
  <c r="AU68" i="26"/>
  <c r="AY64" i="26"/>
  <c r="I31" i="26"/>
  <c r="AV38" i="26"/>
  <c r="H35" i="26"/>
  <c r="BB63" i="26"/>
  <c r="AV66" i="26"/>
  <c r="AV37" i="27"/>
  <c r="H34" i="27"/>
  <c r="BB39" i="27"/>
  <c r="N36" i="27"/>
  <c r="AV65" i="27"/>
  <c r="AZ33" i="28"/>
  <c r="BA68" i="28"/>
  <c r="L29" i="15"/>
  <c r="K15" i="15"/>
  <c r="K13" i="15"/>
  <c r="AZ64" i="25"/>
  <c r="L28" i="28"/>
  <c r="AU36" i="22"/>
  <c r="G33" i="22"/>
  <c r="AW63" i="22"/>
  <c r="AX61" i="22"/>
  <c r="AV25" i="23"/>
  <c r="G31" i="23"/>
  <c r="AT39" i="23"/>
  <c r="F36" i="23"/>
  <c r="AU40" i="24"/>
  <c r="G37" i="24"/>
  <c r="AV34" i="24"/>
  <c r="H31" i="24"/>
  <c r="BB42" i="24"/>
  <c r="AX58" i="24"/>
  <c r="AY64" i="24"/>
  <c r="BB48" i="24"/>
  <c r="AW62" i="25"/>
  <c r="AW26" i="25"/>
  <c r="I24" i="25"/>
  <c r="BB38" i="25"/>
  <c r="AV37" i="25"/>
  <c r="H34" i="25"/>
  <c r="BA41" i="25"/>
  <c r="AT38" i="25"/>
  <c r="AT34" i="25"/>
  <c r="AY68" i="25"/>
  <c r="AV63" i="25"/>
  <c r="AW14" i="25"/>
  <c r="AU41" i="26"/>
  <c r="BA63" i="26"/>
  <c r="AS37" i="26"/>
  <c r="E34" i="26"/>
  <c r="AS46" i="27"/>
  <c r="AV36" i="27"/>
  <c r="H33" i="27"/>
  <c r="AU37" i="27"/>
  <c r="G34" i="27"/>
  <c r="AU65" i="27"/>
  <c r="BA40" i="27"/>
  <c r="AV15" i="28"/>
  <c r="K29" i="15"/>
  <c r="E15" i="18"/>
  <c r="E13" i="18"/>
  <c r="K25" i="21"/>
  <c r="AU44" i="28"/>
  <c r="K28" i="28"/>
  <c r="BA34" i="23"/>
  <c r="AU33" i="23"/>
  <c r="AV40" i="24"/>
  <c r="H37" i="24"/>
  <c r="AT40" i="24"/>
  <c r="F37" i="24"/>
  <c r="AX43" i="25"/>
  <c r="AZ36" i="25"/>
  <c r="L33" i="25"/>
  <c r="AU37" i="25"/>
  <c r="G34" i="25"/>
  <c r="AW37" i="25"/>
  <c r="I34" i="25"/>
  <c r="AU15" i="26"/>
  <c r="G13" i="26"/>
  <c r="BA37" i="26"/>
  <c r="M34" i="26"/>
  <c r="AS36" i="26"/>
  <c r="E33" i="26"/>
  <c r="AT37" i="26"/>
  <c r="F34" i="26"/>
  <c r="AX36" i="27"/>
  <c r="J33" i="27"/>
  <c r="AU36" i="27"/>
  <c r="G33" i="27"/>
  <c r="AX63" i="27"/>
  <c r="AU41" i="27"/>
  <c r="AZ62" i="27"/>
  <c r="AT37" i="27"/>
  <c r="F34" i="27"/>
  <c r="AZ33" i="27"/>
  <c r="L30" i="27"/>
  <c r="I31" i="15"/>
  <c r="F15" i="18"/>
  <c r="F13" i="18"/>
  <c r="E17" i="25"/>
  <c r="I25" i="15"/>
  <c r="G30" i="25"/>
  <c r="AS67" i="22"/>
  <c r="AY56" i="22"/>
  <c r="AU38" i="22"/>
  <c r="AX56" i="22"/>
  <c r="AX48" i="23"/>
  <c r="BB42" i="23"/>
  <c r="AS59" i="23"/>
  <c r="AX58" i="23"/>
  <c r="AX14" i="23"/>
  <c r="AV64" i="24"/>
  <c r="BA15" i="24"/>
  <c r="AS40" i="24"/>
  <c r="E37" i="24"/>
  <c r="AS36" i="24"/>
  <c r="E33" i="24"/>
  <c r="BA61" i="24"/>
  <c r="AX47" i="25"/>
  <c r="AY36" i="25"/>
  <c r="K33" i="25"/>
  <c r="AZ49" i="25"/>
  <c r="AS60" i="25"/>
  <c r="AX37" i="25"/>
  <c r="J34" i="25"/>
  <c r="AV15" i="26"/>
  <c r="H13" i="26"/>
  <c r="AX58" i="26"/>
  <c r="AY53" i="26"/>
  <c r="BB40" i="26"/>
  <c r="BB37" i="26"/>
  <c r="N34" i="26"/>
  <c r="AT36" i="26"/>
  <c r="F33" i="26"/>
  <c r="AT63" i="26"/>
  <c r="AZ37" i="27"/>
  <c r="L34" i="27"/>
  <c r="BA60" i="27"/>
  <c r="AS37" i="27"/>
  <c r="E34" i="27"/>
  <c r="AX37" i="28"/>
  <c r="J34" i="28"/>
  <c r="AS28" i="28"/>
  <c r="E26" i="28"/>
  <c r="J31" i="15"/>
  <c r="J25" i="15"/>
  <c r="F17" i="25"/>
  <c r="AZ33" i="22"/>
  <c r="AT58" i="22"/>
  <c r="AV38" i="22"/>
  <c r="AU29" i="23"/>
  <c r="G27" i="23"/>
  <c r="AZ57" i="23"/>
  <c r="AT59" i="23"/>
  <c r="AY37" i="24"/>
  <c r="K34" i="24"/>
  <c r="AT36" i="24"/>
  <c r="F33" i="24"/>
  <c r="AZ27" i="24"/>
  <c r="L25" i="24"/>
  <c r="AW34" i="24"/>
  <c r="I31" i="24"/>
  <c r="AX39" i="25"/>
  <c r="J36" i="25"/>
  <c r="AZ39" i="26"/>
  <c r="L36" i="26"/>
  <c r="AZ36" i="27"/>
  <c r="L33" i="27"/>
  <c r="AY37" i="27"/>
  <c r="K34" i="27"/>
  <c r="K25" i="27"/>
  <c r="AW66" i="27"/>
  <c r="AW37" i="28"/>
  <c r="I34" i="28"/>
  <c r="AY36" i="28"/>
  <c r="K33" i="28"/>
  <c r="H25" i="21"/>
  <c r="H21" i="21"/>
  <c r="AS37" i="23"/>
  <c r="E34" i="23"/>
  <c r="AS62" i="23"/>
  <c r="AW47" i="24"/>
  <c r="AX14" i="24"/>
  <c r="AW41" i="24"/>
  <c r="AV44" i="24"/>
  <c r="AV59" i="24"/>
  <c r="AS68" i="24"/>
  <c r="AZ65" i="24"/>
  <c r="AZ38" i="24"/>
  <c r="L35" i="24"/>
  <c r="AU45" i="24"/>
  <c r="AU53" i="24"/>
  <c r="BA46" i="24"/>
  <c r="AX34" i="24"/>
  <c r="J31" i="24"/>
  <c r="AY58" i="24"/>
  <c r="AX67" i="24"/>
  <c r="AY48" i="25"/>
  <c r="AW35" i="25"/>
  <c r="I32" i="25"/>
  <c r="AW44" i="25"/>
  <c r="AS45" i="25"/>
  <c r="AU43" i="25"/>
  <c r="BB49" i="25"/>
  <c r="BB48" i="26"/>
  <c r="BA34" i="26"/>
  <c r="AS59" i="26"/>
  <c r="BB39" i="26"/>
  <c r="BB43" i="26"/>
  <c r="AS64" i="26"/>
  <c r="BA37" i="27"/>
  <c r="M34" i="27"/>
  <c r="AY36" i="27"/>
  <c r="K33" i="27"/>
  <c r="AZ43" i="27"/>
  <c r="AS54" i="27"/>
  <c r="AV67" i="27"/>
  <c r="AU45" i="27"/>
  <c r="AV46" i="27"/>
  <c r="AT36" i="27"/>
  <c r="F33" i="27"/>
  <c r="AX44" i="27"/>
  <c r="AW39" i="28"/>
  <c r="AU59" i="28"/>
  <c r="AU57" i="28"/>
  <c r="AY64" i="28"/>
  <c r="L25" i="18"/>
  <c r="L21" i="18"/>
  <c r="AU33" i="28"/>
  <c r="N36" i="24"/>
  <c r="AZ17" i="23"/>
  <c r="L15" i="23"/>
  <c r="AZ38" i="23"/>
  <c r="L35" i="23"/>
  <c r="AW37" i="24"/>
  <c r="I34" i="24"/>
  <c r="AX35" i="25"/>
  <c r="J32" i="25"/>
  <c r="AX34" i="26"/>
  <c r="J31" i="26"/>
  <c r="BA36" i="26"/>
  <c r="M33" i="26"/>
  <c r="AX37" i="27"/>
  <c r="J34" i="27"/>
  <c r="AS36" i="27"/>
  <c r="E33" i="27"/>
  <c r="AU39" i="28"/>
  <c r="AS67" i="28"/>
  <c r="K22" i="12"/>
  <c r="K25" i="18"/>
  <c r="K21" i="18"/>
  <c r="L30" i="25"/>
  <c r="M14" i="28"/>
  <c r="M12" i="28"/>
  <c r="H31" i="23"/>
  <c r="AS40" i="28"/>
  <c r="AX36" i="28"/>
  <c r="AW41" i="28"/>
  <c r="AZ36" i="28"/>
  <c r="AW66" i="28"/>
  <c r="AX38" i="28"/>
  <c r="AY33" i="28"/>
  <c r="BA44" i="28"/>
  <c r="AS59" i="28"/>
  <c r="AS66" i="28"/>
  <c r="AZ68" i="28"/>
  <c r="BB40" i="28"/>
  <c r="AT42" i="28"/>
  <c r="AS56" i="28"/>
  <c r="BB67" i="28"/>
  <c r="AS43" i="28"/>
  <c r="AV57" i="28"/>
  <c r="AV44" i="28"/>
  <c r="H10" i="28"/>
  <c r="AV13" i="28"/>
  <c r="AV12" i="28"/>
  <c r="AY38" i="28"/>
  <c r="AV39" i="28"/>
  <c r="AU13" i="28"/>
  <c r="G10" i="28"/>
  <c r="AV33" i="28"/>
  <c r="AZ38" i="28"/>
  <c r="AV60" i="28"/>
  <c r="AW62" i="28"/>
  <c r="AZ64" i="28"/>
  <c r="AV43" i="28"/>
  <c r="AV42" i="28"/>
  <c r="AU42" i="28"/>
  <c r="BA63" i="28"/>
  <c r="AY68" i="28"/>
  <c r="BA33" i="23"/>
  <c r="BA39" i="23"/>
  <c r="AW37" i="23"/>
  <c r="AX39" i="23"/>
  <c r="AU40" i="23"/>
  <c r="AY55" i="23"/>
  <c r="AU62" i="23"/>
  <c r="AV48" i="23"/>
  <c r="AV52" i="23"/>
  <c r="AS55" i="23"/>
  <c r="AU67" i="23"/>
  <c r="AX33" i="23"/>
  <c r="BA55" i="23"/>
  <c r="AT66" i="23"/>
  <c r="AT52" i="23"/>
  <c r="AU59" i="23"/>
  <c r="AU52" i="23"/>
  <c r="AT55" i="23"/>
  <c r="BA63" i="23"/>
  <c r="AV57" i="23"/>
  <c r="AY33" i="23"/>
  <c r="AY29" i="23"/>
  <c r="K32" i="23"/>
  <c r="BB66" i="23"/>
  <c r="AV59" i="23"/>
  <c r="AS68" i="23"/>
  <c r="BA41" i="23"/>
  <c r="AU65" i="23"/>
  <c r="BB53" i="23"/>
  <c r="AZ29" i="23"/>
  <c r="L32" i="23"/>
  <c r="BA43" i="25"/>
  <c r="AX38" i="25"/>
  <c r="BA38" i="25"/>
  <c r="AX44" i="25"/>
  <c r="AU53" i="25"/>
  <c r="AS68" i="25"/>
  <c r="BA63" i="25"/>
  <c r="AV67" i="25"/>
  <c r="AV36" i="25"/>
  <c r="AT60" i="25"/>
  <c r="AV50" i="25"/>
  <c r="AT64" i="25"/>
  <c r="AZ68" i="25"/>
  <c r="AU38" i="25"/>
  <c r="AX68" i="25"/>
  <c r="AT57" i="25"/>
  <c r="AZ31" i="25"/>
  <c r="L36" i="25"/>
  <c r="BB53" i="25"/>
  <c r="K36" i="25"/>
  <c r="AY31" i="25"/>
  <c r="AW42" i="25"/>
  <c r="AZ35" i="25"/>
  <c r="AS37" i="25"/>
  <c r="BA56" i="25"/>
  <c r="AY26" i="25"/>
  <c r="K30" i="25"/>
  <c r="AY65" i="25"/>
  <c r="AY64" i="25"/>
  <c r="AS48" i="25"/>
  <c r="AS62" i="25"/>
  <c r="BA50" i="25"/>
  <c r="AS57" i="25"/>
  <c r="AZ26" i="25"/>
  <c r="BA48" i="21"/>
  <c r="BB59" i="21"/>
  <c r="AW42" i="21"/>
  <c r="BB54" i="21"/>
  <c r="K21" i="21"/>
  <c r="AY20" i="21"/>
  <c r="G25" i="21"/>
  <c r="AU23" i="21"/>
  <c r="BB63" i="21"/>
  <c r="AT34" i="21"/>
  <c r="L25" i="21"/>
  <c r="AZ24" i="21"/>
  <c r="AT23" i="21"/>
  <c r="F24" i="21"/>
  <c r="AX59" i="21"/>
  <c r="AZ53" i="21"/>
  <c r="BA34" i="21"/>
  <c r="AX10" i="21"/>
  <c r="J7" i="21"/>
  <c r="AY33" i="21"/>
  <c r="AZ63" i="21"/>
  <c r="L21" i="21"/>
  <c r="AZ20" i="21"/>
  <c r="AW10" i="21"/>
  <c r="I7" i="21"/>
  <c r="AV23" i="21"/>
  <c r="AS45" i="18"/>
  <c r="BA55" i="18"/>
  <c r="BA49" i="18"/>
  <c r="AX45" i="18"/>
  <c r="BA59" i="18"/>
  <c r="AU61" i="18"/>
  <c r="AS64" i="18"/>
  <c r="AW60" i="18"/>
  <c r="AU33" i="18"/>
  <c r="AY48" i="18"/>
  <c r="AZ49" i="18"/>
  <c r="AZ67" i="18"/>
  <c r="AV27" i="18"/>
  <c r="H31" i="18"/>
  <c r="AZ39" i="18"/>
  <c r="AW35" i="18"/>
  <c r="BA39" i="18"/>
  <c r="AU27" i="18"/>
  <c r="G31" i="18"/>
  <c r="AU39" i="18"/>
  <c r="BB40" i="18"/>
  <c r="AW40" i="15"/>
  <c r="AU43" i="15"/>
  <c r="AU39" i="15"/>
  <c r="AX51" i="15"/>
  <c r="AS67" i="15"/>
  <c r="AZ65" i="15"/>
  <c r="AW52" i="15"/>
  <c r="AX57" i="15"/>
  <c r="AY39" i="15"/>
  <c r="AZ35" i="15"/>
  <c r="AW62" i="15"/>
  <c r="AT39" i="15"/>
  <c r="AU59" i="15"/>
  <c r="AV60" i="15"/>
  <c r="AT61" i="15"/>
  <c r="BB47" i="15"/>
  <c r="AX66" i="15"/>
  <c r="BA40" i="15"/>
  <c r="AS45" i="15"/>
  <c r="AX48" i="15"/>
  <c r="AZ16" i="15"/>
  <c r="L15" i="15"/>
  <c r="AW40" i="12"/>
  <c r="AY34" i="12"/>
  <c r="AY54" i="12"/>
  <c r="AT33" i="12"/>
  <c r="AS49" i="12"/>
  <c r="AX66" i="12"/>
  <c r="AW66" i="12"/>
  <c r="AX55" i="12"/>
  <c r="AT23" i="28"/>
  <c r="F24" i="28"/>
  <c r="AZ10" i="28"/>
  <c r="L7" i="28"/>
  <c r="AY18" i="28"/>
  <c r="K17" i="28"/>
  <c r="G23" i="28"/>
  <c r="AU22" i="28"/>
  <c r="AZ21" i="28"/>
  <c r="L22" i="28"/>
  <c r="BB11" i="28"/>
  <c r="BB10" i="28"/>
  <c r="N8" i="28"/>
  <c r="AV30" i="28"/>
  <c r="AW15" i="28"/>
  <c r="I14" i="28"/>
  <c r="AV46" i="28"/>
  <c r="AV45" i="28"/>
  <c r="AS53" i="28"/>
  <c r="AS52" i="28"/>
  <c r="AS11" i="28"/>
  <c r="AS10" i="28"/>
  <c r="AY23" i="28"/>
  <c r="K24" i="28"/>
  <c r="AX47" i="28"/>
  <c r="AY16" i="28"/>
  <c r="K15" i="28"/>
  <c r="AY15" i="28"/>
  <c r="AS22" i="28"/>
  <c r="E23" i="28"/>
  <c r="BA17" i="28"/>
  <c r="M16" i="28"/>
  <c r="AW21" i="28"/>
  <c r="I22" i="28"/>
  <c r="AX30" i="28"/>
  <c r="G32" i="28"/>
  <c r="AU29" i="28"/>
  <c r="G31" i="28"/>
  <c r="AU28" i="28"/>
  <c r="AT39" i="28"/>
  <c r="K32" i="28"/>
  <c r="AY29" i="28"/>
  <c r="AT37" i="28"/>
  <c r="BA48" i="28"/>
  <c r="AY52" i="28"/>
  <c r="AY53" i="28"/>
  <c r="AT63" i="28"/>
  <c r="AV65" i="28"/>
  <c r="AW19" i="28"/>
  <c r="I18" i="28"/>
  <c r="K23" i="28"/>
  <c r="AY22" i="28"/>
  <c r="AT17" i="28"/>
  <c r="F16" i="28"/>
  <c r="AZ24" i="28"/>
  <c r="L25" i="28"/>
  <c r="I31" i="28"/>
  <c r="AW28" i="28"/>
  <c r="BB30" i="28"/>
  <c r="AX35" i="28"/>
  <c r="AS45" i="28"/>
  <c r="AS44" i="28"/>
  <c r="AY45" i="28"/>
  <c r="AY44" i="28"/>
  <c r="AX53" i="28"/>
  <c r="BA47" i="28"/>
  <c r="AW59" i="28"/>
  <c r="BB19" i="28"/>
  <c r="N18" i="28"/>
  <c r="AV23" i="28"/>
  <c r="H24" i="28"/>
  <c r="AZ28" i="28"/>
  <c r="L31" i="28"/>
  <c r="BB16" i="28"/>
  <c r="BB15" i="28"/>
  <c r="N15" i="28"/>
  <c r="BB13" i="28"/>
  <c r="BB14" i="28"/>
  <c r="N11" i="28"/>
  <c r="AZ17" i="28"/>
  <c r="L16" i="28"/>
  <c r="BB20" i="28"/>
  <c r="N21" i="28"/>
  <c r="AZ26" i="28"/>
  <c r="L29" i="28"/>
  <c r="AZ25" i="28"/>
  <c r="N29" i="28"/>
  <c r="BB26" i="28"/>
  <c r="AW33" i="28"/>
  <c r="AZ35" i="28"/>
  <c r="BA41" i="28"/>
  <c r="AU40" i="28"/>
  <c r="BA46" i="28"/>
  <c r="AX49" i="28"/>
  <c r="AS54" i="28"/>
  <c r="AT49" i="28"/>
  <c r="AY55" i="28"/>
  <c r="AZ63" i="28"/>
  <c r="AW51" i="28"/>
  <c r="AZ65" i="28"/>
  <c r="AS19" i="28"/>
  <c r="E18" i="28"/>
  <c r="AU51" i="28"/>
  <c r="AU50" i="28"/>
  <c r="G29" i="28"/>
  <c r="AU26" i="28"/>
  <c r="AZ18" i="28"/>
  <c r="L17" i="28"/>
  <c r="AV22" i="28"/>
  <c r="H23" i="28"/>
  <c r="AW17" i="28"/>
  <c r="I16" i="28"/>
  <c r="AU10" i="28"/>
  <c r="G7" i="28"/>
  <c r="AS20" i="28"/>
  <c r="E21" i="28"/>
  <c r="AU36" i="28"/>
  <c r="AU35" i="28"/>
  <c r="AV31" i="28"/>
  <c r="AS38" i="28"/>
  <c r="AS37" i="28"/>
  <c r="J14" i="28"/>
  <c r="AX15" i="28"/>
  <c r="AX31" i="28"/>
  <c r="AU46" i="28"/>
  <c r="AU45" i="28"/>
  <c r="AT53" i="28"/>
  <c r="AT52" i="28"/>
  <c r="AX52" i="28"/>
  <c r="AX51" i="28"/>
  <c r="BA59" i="28"/>
  <c r="AT11" i="28"/>
  <c r="F8" i="28"/>
  <c r="AZ23" i="28"/>
  <c r="L24" i="28"/>
  <c r="AW47" i="28"/>
  <c r="AW46" i="28"/>
  <c r="AZ16" i="28"/>
  <c r="L15" i="28"/>
  <c r="AT22" i="28"/>
  <c r="F23" i="28"/>
  <c r="BB17" i="28"/>
  <c r="N16" i="28"/>
  <c r="AX21" i="28"/>
  <c r="J22" i="28"/>
  <c r="AW30" i="28"/>
  <c r="AV29" i="28"/>
  <c r="H32" i="28"/>
  <c r="AV28" i="28"/>
  <c r="H31" i="28"/>
  <c r="K30" i="28"/>
  <c r="AY27" i="28"/>
  <c r="AU48" i="28"/>
  <c r="AU47" i="28"/>
  <c r="AZ53" i="28"/>
  <c r="AZ52" i="28"/>
  <c r="AV67" i="28"/>
  <c r="AS63" i="28"/>
  <c r="AX19" i="28"/>
  <c r="J18" i="28"/>
  <c r="AZ22" i="28"/>
  <c r="L23" i="28"/>
  <c r="BA21" i="28"/>
  <c r="M22" i="28"/>
  <c r="AW20" i="28"/>
  <c r="I21" i="28"/>
  <c r="BA27" i="28"/>
  <c r="M30" i="28"/>
  <c r="AW13" i="28"/>
  <c r="I10" i="28"/>
  <c r="BA30" i="28"/>
  <c r="AW35" i="28"/>
  <c r="AT45" i="28"/>
  <c r="AT44" i="28"/>
  <c r="AZ45" i="28"/>
  <c r="AZ44" i="28"/>
  <c r="AW53" i="28"/>
  <c r="BB47" i="28"/>
  <c r="BA51" i="28"/>
  <c r="BA50" i="28"/>
  <c r="AX59" i="28"/>
  <c r="AX62" i="28"/>
  <c r="AW12" i="28"/>
  <c r="I9" i="28"/>
  <c r="BA23" i="28"/>
  <c r="M24" i="28"/>
  <c r="AS25" i="28"/>
  <c r="E28" i="28"/>
  <c r="AU11" i="28"/>
  <c r="G8" i="28"/>
  <c r="AS18" i="28"/>
  <c r="E17" i="28"/>
  <c r="AW22" i="28"/>
  <c r="I23" i="28"/>
  <c r="G15" i="28"/>
  <c r="AU16" i="28"/>
  <c r="AU15" i="28"/>
  <c r="AS21" i="28"/>
  <c r="E22" i="28"/>
  <c r="AU21" i="28"/>
  <c r="G22" i="28"/>
  <c r="AT30" i="28"/>
  <c r="BA38" i="28"/>
  <c r="BA37" i="28"/>
  <c r="AW14" i="28"/>
  <c r="I11" i="28"/>
  <c r="F32" i="28"/>
  <c r="AT29" i="28"/>
  <c r="AS34" i="28"/>
  <c r="BA24" i="28"/>
  <c r="M25" i="28"/>
  <c r="AW40" i="28"/>
  <c r="AY35" i="28"/>
  <c r="BB41" i="28"/>
  <c r="BA43" i="28"/>
  <c r="AY48" i="28"/>
  <c r="AY47" i="28"/>
  <c r="BA53" i="28"/>
  <c r="AW56" i="28"/>
  <c r="AX61" i="28"/>
  <c r="AY63" i="28"/>
  <c r="AZ59" i="28"/>
  <c r="AY65" i="28"/>
  <c r="BA12" i="28"/>
  <c r="M9" i="28"/>
  <c r="AT19" i="28"/>
  <c r="F18" i="28"/>
  <c r="AV26" i="28"/>
  <c r="AV25" i="28"/>
  <c r="H29" i="28"/>
  <c r="AS16" i="28"/>
  <c r="E15" i="28"/>
  <c r="BA22" i="28"/>
  <c r="M23" i="28"/>
  <c r="AX17" i="28"/>
  <c r="AX16" i="28"/>
  <c r="J16" i="28"/>
  <c r="AV10" i="28"/>
  <c r="H7" i="28"/>
  <c r="AT20" i="28"/>
  <c r="F21" i="28"/>
  <c r="AV36" i="28"/>
  <c r="AV35" i="28"/>
  <c r="AU31" i="28"/>
  <c r="G30" i="28"/>
  <c r="AU27" i="28"/>
  <c r="AW31" i="28"/>
  <c r="AW36" i="28"/>
  <c r="AZ32" i="28"/>
  <c r="BB59" i="28"/>
  <c r="AX66" i="28"/>
  <c r="K18" i="28"/>
  <c r="AY19" i="28"/>
  <c r="AZ13" i="28"/>
  <c r="L10" i="28"/>
  <c r="AZ12" i="28"/>
  <c r="AW18" i="28"/>
  <c r="I17" i="28"/>
  <c r="AS15" i="28"/>
  <c r="AS14" i="28"/>
  <c r="E14" i="28"/>
  <c r="G17" i="28"/>
  <c r="AU18" i="28"/>
  <c r="AY20" i="28"/>
  <c r="K21" i="28"/>
  <c r="AW27" i="28"/>
  <c r="I30" i="28"/>
  <c r="E30" i="28"/>
  <c r="AS27" i="28"/>
  <c r="M28" i="28"/>
  <c r="BA25" i="28"/>
  <c r="AY30" i="28"/>
  <c r="AZ27" i="28"/>
  <c r="L30" i="28"/>
  <c r="AY37" i="28"/>
  <c r="BB44" i="28"/>
  <c r="AV48" i="28"/>
  <c r="AU67" i="28"/>
  <c r="AY57" i="28"/>
  <c r="AT59" i="28"/>
  <c r="AZ66" i="28"/>
  <c r="AW23" i="28"/>
  <c r="I24" i="28"/>
  <c r="BB29" i="28"/>
  <c r="N32" i="28"/>
  <c r="BA18" i="28"/>
  <c r="M17" i="28"/>
  <c r="BB21" i="28"/>
  <c r="N22" i="28"/>
  <c r="AX20" i="28"/>
  <c r="J21" i="28"/>
  <c r="BB27" i="28"/>
  <c r="N30" i="28"/>
  <c r="J32" i="28"/>
  <c r="AX29" i="28"/>
  <c r="J10" i="28"/>
  <c r="AX13" i="28"/>
  <c r="AX32" i="28"/>
  <c r="AS48" i="28"/>
  <c r="AS47" i="28"/>
  <c r="AV47" i="28"/>
  <c r="BA67" i="28"/>
  <c r="BA56" i="28"/>
  <c r="BA55" i="28"/>
  <c r="AZ55" i="28"/>
  <c r="AU64" i="28"/>
  <c r="BA62" i="28"/>
  <c r="BB51" i="28"/>
  <c r="BB50" i="28"/>
  <c r="AX65" i="28"/>
  <c r="AX68" i="28"/>
  <c r="AX12" i="28"/>
  <c r="AX11" i="28"/>
  <c r="J9" i="28"/>
  <c r="BB23" i="28"/>
  <c r="N24" i="28"/>
  <c r="AT25" i="28"/>
  <c r="F28" i="28"/>
  <c r="AT24" i="28"/>
  <c r="AV11" i="28"/>
  <c r="H8" i="28"/>
  <c r="AT18" i="28"/>
  <c r="F17" i="28"/>
  <c r="AX22" i="28"/>
  <c r="J23" i="28"/>
  <c r="AV16" i="28"/>
  <c r="H15" i="28"/>
  <c r="AT21" i="28"/>
  <c r="F22" i="28"/>
  <c r="AV21" i="28"/>
  <c r="H22" i="28"/>
  <c r="AS30" i="28"/>
  <c r="BB38" i="28"/>
  <c r="AX14" i="28"/>
  <c r="J11" i="28"/>
  <c r="E32" i="28"/>
  <c r="AS29" i="28"/>
  <c r="AV37" i="28"/>
  <c r="BB24" i="28"/>
  <c r="N25" i="28"/>
  <c r="AT28" i="28"/>
  <c r="AX40" i="28"/>
  <c r="AZ31" i="28"/>
  <c r="AZ42" i="28"/>
  <c r="AX46" i="28"/>
  <c r="BB43" i="28"/>
  <c r="AZ48" i="28"/>
  <c r="AZ47" i="28"/>
  <c r="BB53" i="28"/>
  <c r="AV59" i="28"/>
  <c r="AY60" i="28"/>
  <c r="AU54" i="28"/>
  <c r="AW61" i="28"/>
  <c r="AY51" i="28"/>
  <c r="AY50" i="28"/>
  <c r="AY59" i="28"/>
  <c r="AT68" i="28"/>
  <c r="AZ62" i="28"/>
  <c r="BB12" i="28"/>
  <c r="N9" i="28"/>
  <c r="E24" i="28"/>
  <c r="AS23" i="28"/>
  <c r="AY10" i="28"/>
  <c r="K7" i="28"/>
  <c r="AT16" i="28"/>
  <c r="F15" i="28"/>
  <c r="BB22" i="28"/>
  <c r="N23" i="28"/>
  <c r="AY21" i="28"/>
  <c r="K22" i="28"/>
  <c r="BA11" i="28"/>
  <c r="M8" i="28"/>
  <c r="AU30" i="28"/>
  <c r="AV27" i="28"/>
  <c r="H30" i="28"/>
  <c r="AY32" i="28"/>
  <c r="AX57" i="28"/>
  <c r="AX56" i="28"/>
  <c r="AZ19" i="28"/>
  <c r="L18" i="28"/>
  <c r="K10" i="28"/>
  <c r="AY13" i="28"/>
  <c r="AY12" i="28"/>
  <c r="AX18" i="28"/>
  <c r="J17" i="28"/>
  <c r="AT15" i="28"/>
  <c r="AT14" i="28"/>
  <c r="F14" i="28"/>
  <c r="AV18" i="28"/>
  <c r="H17" i="28"/>
  <c r="AZ20" i="28"/>
  <c r="L21" i="28"/>
  <c r="J30" i="28"/>
  <c r="AX27" i="28"/>
  <c r="AX26" i="28"/>
  <c r="F30" i="28"/>
  <c r="AT27" i="28"/>
  <c r="AT26" i="28"/>
  <c r="N28" i="28"/>
  <c r="BB25" i="28"/>
  <c r="AZ30" i="28"/>
  <c r="AS39" i="28"/>
  <c r="AZ29" i="28"/>
  <c r="L32" i="28"/>
  <c r="AZ37" i="28"/>
  <c r="BB48" i="28"/>
  <c r="AV50" i="28"/>
  <c r="AS62" i="28"/>
  <c r="BB62" i="28"/>
  <c r="AU65" i="28"/>
  <c r="AY66" i="28"/>
  <c r="J24" i="28"/>
  <c r="AX23" i="28"/>
  <c r="M32" i="28"/>
  <c r="BA29" i="28"/>
  <c r="BB18" i="28"/>
  <c r="N17" i="28"/>
  <c r="AS17" i="28"/>
  <c r="E16" i="28"/>
  <c r="I32" i="28"/>
  <c r="AW29" i="28"/>
  <c r="AY24" i="28"/>
  <c r="K25" i="28"/>
  <c r="J31" i="28"/>
  <c r="AX28" i="28"/>
  <c r="BB33" i="28"/>
  <c r="AW32" i="28"/>
  <c r="AT48" i="28"/>
  <c r="AT47" i="28"/>
  <c r="BB56" i="28"/>
  <c r="BB55" i="28"/>
  <c r="AV64" i="28"/>
  <c r="BA58" i="28"/>
  <c r="AW65" i="28"/>
  <c r="AW68" i="28"/>
  <c r="BA19" i="28"/>
  <c r="M18" i="28"/>
  <c r="AU23" i="28"/>
  <c r="G24" i="28"/>
  <c r="K31" i="28"/>
  <c r="AY28" i="28"/>
  <c r="BA16" i="28"/>
  <c r="BA15" i="28"/>
  <c r="M15" i="28"/>
  <c r="BA14" i="28"/>
  <c r="BA13" i="28"/>
  <c r="M11" i="28"/>
  <c r="K16" i="28"/>
  <c r="AY17" i="28"/>
  <c r="BA20" i="28"/>
  <c r="M21" i="28"/>
  <c r="BA28" i="28"/>
  <c r="K29" i="28"/>
  <c r="AY26" i="28"/>
  <c r="AY25" i="28"/>
  <c r="M29" i="28"/>
  <c r="BA26" i="28"/>
  <c r="AX33" i="28"/>
  <c r="AY31" i="28"/>
  <c r="AY42" i="28"/>
  <c r="AV40" i="28"/>
  <c r="BB46" i="28"/>
  <c r="AW49" i="28"/>
  <c r="AT54" i="28"/>
  <c r="AS49" i="28"/>
  <c r="AZ60" i="28"/>
  <c r="AV54" i="28"/>
  <c r="AU63" i="28"/>
  <c r="AS68" i="28"/>
  <c r="AY62" i="28"/>
  <c r="AS11" i="27"/>
  <c r="AS13" i="27"/>
  <c r="E10" i="27"/>
  <c r="AU15" i="27"/>
  <c r="G14" i="27"/>
  <c r="M35" i="27"/>
  <c r="BA30" i="27"/>
  <c r="AZ28" i="27"/>
  <c r="L31" i="27"/>
  <c r="AZ27" i="27"/>
  <c r="BB25" i="27"/>
  <c r="N28" i="27"/>
  <c r="AY18" i="27"/>
  <c r="K17" i="27"/>
  <c r="AS17" i="27"/>
  <c r="E16" i="27"/>
  <c r="AT26" i="27"/>
  <c r="F29" i="27"/>
  <c r="BB37" i="27"/>
  <c r="AX26" i="27"/>
  <c r="J29" i="27"/>
  <c r="AT32" i="27"/>
  <c r="F37" i="27"/>
  <c r="AS40" i="27"/>
  <c r="AS39" i="27"/>
  <c r="BB47" i="27"/>
  <c r="BB46" i="27"/>
  <c r="AX51" i="27"/>
  <c r="AV55" i="27"/>
  <c r="AU63" i="27"/>
  <c r="AY66" i="27"/>
  <c r="AW22" i="27"/>
  <c r="I23" i="27"/>
  <c r="L9" i="27"/>
  <c r="AZ12" i="27"/>
  <c r="AZ14" i="27"/>
  <c r="L11" i="27"/>
  <c r="AZ16" i="27"/>
  <c r="L15" i="27"/>
  <c r="AS28" i="27"/>
  <c r="E31" i="27"/>
  <c r="AT25" i="27"/>
  <c r="F28" i="27"/>
  <c r="AY17" i="27"/>
  <c r="I24" i="27"/>
  <c r="AW23" i="27"/>
  <c r="M23" i="27"/>
  <c r="BA22" i="27"/>
  <c r="M30" i="27"/>
  <c r="BA27" i="27"/>
  <c r="G36" i="27"/>
  <c r="AU31" i="27"/>
  <c r="AS20" i="27"/>
  <c r="E21" i="27"/>
  <c r="H29" i="27"/>
  <c r="AV26" i="27"/>
  <c r="BB53" i="27"/>
  <c r="BB43" i="27"/>
  <c r="AY45" i="27"/>
  <c r="BA46" i="27"/>
  <c r="AT54" i="27"/>
  <c r="AT52" i="27"/>
  <c r="BB66" i="27"/>
  <c r="AU66" i="27"/>
  <c r="AV10" i="27"/>
  <c r="H7" i="27"/>
  <c r="H9" i="27"/>
  <c r="AV12" i="27"/>
  <c r="AV14" i="27"/>
  <c r="H11" i="27"/>
  <c r="AV16" i="27"/>
  <c r="H15" i="27"/>
  <c r="AV28" i="27"/>
  <c r="H31" i="27"/>
  <c r="H22" i="27"/>
  <c r="AV21" i="27"/>
  <c r="G17" i="27"/>
  <c r="AU18" i="27"/>
  <c r="K24" i="27"/>
  <c r="AY23" i="27"/>
  <c r="AT22" i="27"/>
  <c r="F23" i="27"/>
  <c r="AT27" i="27"/>
  <c r="F30" i="27"/>
  <c r="AT31" i="27"/>
  <c r="F36" i="27"/>
  <c r="BB48" i="27"/>
  <c r="AY19" i="27"/>
  <c r="K18" i="27"/>
  <c r="AX32" i="27"/>
  <c r="J37" i="27"/>
  <c r="AU47" i="27"/>
  <c r="AT67" i="27"/>
  <c r="AX57" i="27"/>
  <c r="AX56" i="27"/>
  <c r="BA64" i="27"/>
  <c r="AV54" i="27"/>
  <c r="BB60" i="27"/>
  <c r="AT62" i="27"/>
  <c r="BB11" i="27"/>
  <c r="N8" i="27"/>
  <c r="BB13" i="27"/>
  <c r="N10" i="27"/>
  <c r="AZ15" i="27"/>
  <c r="L14" i="27"/>
  <c r="AX30" i="27"/>
  <c r="J35" i="27"/>
  <c r="I31" i="27"/>
  <c r="AW28" i="27"/>
  <c r="I28" i="27"/>
  <c r="AW25" i="27"/>
  <c r="AW24" i="27"/>
  <c r="AS23" i="27"/>
  <c r="E24" i="27"/>
  <c r="G25" i="27"/>
  <c r="AU24" i="27"/>
  <c r="G32" i="27"/>
  <c r="AU29" i="27"/>
  <c r="AV34" i="27"/>
  <c r="AV33" i="27"/>
  <c r="AT48" i="27"/>
  <c r="BB26" i="27"/>
  <c r="N29" i="27"/>
  <c r="AU17" i="27"/>
  <c r="G16" i="27"/>
  <c r="AY22" i="27"/>
  <c r="BB36" i="27"/>
  <c r="AW17" i="27"/>
  <c r="I16" i="27"/>
  <c r="H37" i="27"/>
  <c r="AV32" i="27"/>
  <c r="BB33" i="27"/>
  <c r="BB41" i="27"/>
  <c r="AV53" i="27"/>
  <c r="AY47" i="27"/>
  <c r="AT42" i="27"/>
  <c r="AW67" i="27"/>
  <c r="AY55" i="27"/>
  <c r="AY54" i="27"/>
  <c r="AU59" i="27"/>
  <c r="AW65" i="27"/>
  <c r="BA63" i="27"/>
  <c r="AW54" i="27"/>
  <c r="AW53" i="27"/>
  <c r="BB68" i="27"/>
  <c r="AW58" i="27"/>
  <c r="AX27" i="27"/>
  <c r="J30" i="27"/>
  <c r="AT12" i="27"/>
  <c r="F9" i="27"/>
  <c r="AT14" i="27"/>
  <c r="F11" i="27"/>
  <c r="AT16" i="27"/>
  <c r="F15" i="27"/>
  <c r="K35" i="27"/>
  <c r="AY30" i="27"/>
  <c r="BB28" i="27"/>
  <c r="N31" i="27"/>
  <c r="M28" i="27"/>
  <c r="BA25" i="27"/>
  <c r="L17" i="27"/>
  <c r="AZ18" i="27"/>
  <c r="AT17" i="27"/>
  <c r="F16" i="27"/>
  <c r="E29" i="27"/>
  <c r="AS26" i="27"/>
  <c r="I29" i="27"/>
  <c r="AW26" i="27"/>
  <c r="AS32" i="27"/>
  <c r="E37" i="27"/>
  <c r="AU55" i="27"/>
  <c r="AZ61" i="27"/>
  <c r="AZ60" i="27"/>
  <c r="BB10" i="27"/>
  <c r="N7" i="27"/>
  <c r="K8" i="27"/>
  <c r="AY11" i="27"/>
  <c r="AY13" i="27"/>
  <c r="K10" i="27"/>
  <c r="AS15" i="27"/>
  <c r="E14" i="27"/>
  <c r="AT30" i="27"/>
  <c r="F35" i="27"/>
  <c r="E28" i="27"/>
  <c r="AS25" i="27"/>
  <c r="I17" i="27"/>
  <c r="AW18" i="27"/>
  <c r="BA19" i="27"/>
  <c r="M18" i="27"/>
  <c r="BB24" i="27"/>
  <c r="N25" i="27"/>
  <c r="N32" i="27"/>
  <c r="BB29" i="27"/>
  <c r="AT20" i="27"/>
  <c r="F21" i="27"/>
  <c r="BA53" i="27"/>
  <c r="BA51" i="27"/>
  <c r="AW63" i="27"/>
  <c r="AW62" i="27"/>
  <c r="AT10" i="27"/>
  <c r="F7" i="27"/>
  <c r="G8" i="27"/>
  <c r="AU11" i="27"/>
  <c r="AU13" i="27"/>
  <c r="G10" i="27"/>
  <c r="AW15" i="27"/>
  <c r="I14" i="27"/>
  <c r="AW14" i="27"/>
  <c r="G35" i="27"/>
  <c r="AU30" i="27"/>
  <c r="M22" i="27"/>
  <c r="BA21" i="27"/>
  <c r="G28" i="27"/>
  <c r="AU25" i="27"/>
  <c r="H17" i="27"/>
  <c r="AV18" i="27"/>
  <c r="AZ23" i="27"/>
  <c r="L24" i="27"/>
  <c r="AZ22" i="27"/>
  <c r="E23" i="27"/>
  <c r="AS22" i="27"/>
  <c r="E30" i="27"/>
  <c r="AS27" i="27"/>
  <c r="E36" i="27"/>
  <c r="AS31" i="27"/>
  <c r="BA48" i="27"/>
  <c r="AZ19" i="27"/>
  <c r="L18" i="27"/>
  <c r="I37" i="27"/>
  <c r="AW32" i="27"/>
  <c r="AU43" i="27"/>
  <c r="AW59" i="27"/>
  <c r="AS67" i="27"/>
  <c r="AW57" i="27"/>
  <c r="AW56" i="27"/>
  <c r="AU54" i="27"/>
  <c r="BA66" i="27"/>
  <c r="BA11" i="27"/>
  <c r="M8" i="27"/>
  <c r="BA13" i="27"/>
  <c r="M10" i="27"/>
  <c r="AY15" i="27"/>
  <c r="K14" i="27"/>
  <c r="I35" i="27"/>
  <c r="AW30" i="27"/>
  <c r="AW29" i="27"/>
  <c r="AT21" i="27"/>
  <c r="F22" i="27"/>
  <c r="AT18" i="27"/>
  <c r="F17" i="27"/>
  <c r="AV24" i="27"/>
  <c r="H25" i="27"/>
  <c r="H32" i="27"/>
  <c r="AV29" i="27"/>
  <c r="AU34" i="27"/>
  <c r="AU33" i="27"/>
  <c r="M29" i="27"/>
  <c r="BA26" i="27"/>
  <c r="AV17" i="27"/>
  <c r="H16" i="27"/>
  <c r="BA36" i="27"/>
  <c r="AX17" i="27"/>
  <c r="J16" i="27"/>
  <c r="G37" i="27"/>
  <c r="AU32" i="27"/>
  <c r="BA33" i="27"/>
  <c r="BA42" i="27"/>
  <c r="AT49" i="27"/>
  <c r="AY40" i="27"/>
  <c r="AY39" i="27"/>
  <c r="AZ49" i="27"/>
  <c r="AX67" i="27"/>
  <c r="AZ57" i="27"/>
  <c r="AT64" i="27"/>
  <c r="AS66" i="27"/>
  <c r="AZ52" i="27"/>
  <c r="AX61" i="27"/>
  <c r="BA68" i="27"/>
  <c r="AX58" i="27"/>
  <c r="AW27" i="27"/>
  <c r="I30" i="27"/>
  <c r="AS12" i="27"/>
  <c r="E9" i="27"/>
  <c r="AS14" i="27"/>
  <c r="E11" i="27"/>
  <c r="AS16" i="27"/>
  <c r="E15" i="27"/>
  <c r="L35" i="27"/>
  <c r="AZ30" i="27"/>
  <c r="AZ29" i="27"/>
  <c r="BA28" i="27"/>
  <c r="M31" i="27"/>
  <c r="K22" i="27"/>
  <c r="AY21" i="27"/>
  <c r="K28" i="27"/>
  <c r="AY25" i="27"/>
  <c r="G24" i="27"/>
  <c r="AU23" i="27"/>
  <c r="AT34" i="27"/>
  <c r="AT33" i="27"/>
  <c r="BB20" i="27"/>
  <c r="N21" i="27"/>
  <c r="AY43" i="27"/>
  <c r="BB58" i="27"/>
  <c r="AY61" i="27"/>
  <c r="AY60" i="27"/>
  <c r="BA10" i="27"/>
  <c r="M7" i="27"/>
  <c r="AZ11" i="27"/>
  <c r="L8" i="27"/>
  <c r="AZ13" i="27"/>
  <c r="L10" i="27"/>
  <c r="AT15" i="27"/>
  <c r="F14" i="27"/>
  <c r="E35" i="27"/>
  <c r="AS30" i="27"/>
  <c r="I22" i="27"/>
  <c r="AW21" i="27"/>
  <c r="AX18" i="27"/>
  <c r="J17" i="27"/>
  <c r="BB19" i="27"/>
  <c r="N18" i="27"/>
  <c r="M25" i="27"/>
  <c r="BA24" i="27"/>
  <c r="M32" i="27"/>
  <c r="BA29" i="27"/>
  <c r="N37" i="27"/>
  <c r="BB32" i="27"/>
  <c r="BB31" i="27"/>
  <c r="AT47" i="27"/>
  <c r="AT46" i="27"/>
  <c r="AT58" i="27"/>
  <c r="AX62" i="27"/>
  <c r="AS10" i="27"/>
  <c r="E7" i="27"/>
  <c r="AV11" i="27"/>
  <c r="H8" i="27"/>
  <c r="AV13" i="27"/>
  <c r="H10" i="27"/>
  <c r="AX15" i="27"/>
  <c r="J14" i="27"/>
  <c r="H35" i="27"/>
  <c r="AV30" i="27"/>
  <c r="BB21" i="27"/>
  <c r="N22" i="27"/>
  <c r="AV25" i="27"/>
  <c r="H28" i="27"/>
  <c r="M17" i="27"/>
  <c r="BA18" i="27"/>
  <c r="BB23" i="27"/>
  <c r="N24" i="27"/>
  <c r="AS19" i="27"/>
  <c r="E18" i="27"/>
  <c r="AT24" i="27"/>
  <c r="F25" i="27"/>
  <c r="AT29" i="27"/>
  <c r="F32" i="27"/>
  <c r="AY24" i="27"/>
  <c r="AU44" i="27"/>
  <c r="K29" i="27"/>
  <c r="AY26" i="27"/>
  <c r="AV41" i="27"/>
  <c r="AW47" i="27"/>
  <c r="AW46" i="27"/>
  <c r="AS58" i="27"/>
  <c r="BA56" i="27"/>
  <c r="AX68" i="27"/>
  <c r="AY68" i="27"/>
  <c r="K7" i="27"/>
  <c r="AY10" i="27"/>
  <c r="BB12" i="27"/>
  <c r="N9" i="27"/>
  <c r="BB14" i="27"/>
  <c r="N11" i="27"/>
  <c r="M15" i="27"/>
  <c r="BA16" i="27"/>
  <c r="BA15" i="27"/>
  <c r="AS21" i="27"/>
  <c r="E22" i="27"/>
  <c r="AS18" i="27"/>
  <c r="E17" i="27"/>
  <c r="G23" i="27"/>
  <c r="AU22" i="27"/>
  <c r="G30" i="27"/>
  <c r="AU27" i="27"/>
  <c r="J36" i="27"/>
  <c r="AX31" i="27"/>
  <c r="AY35" i="27"/>
  <c r="BB17" i="27"/>
  <c r="N16" i="27"/>
  <c r="AU20" i="27"/>
  <c r="G21" i="27"/>
  <c r="AY29" i="27"/>
  <c r="I21" i="27"/>
  <c r="AW20" i="27"/>
  <c r="AW19" i="27"/>
  <c r="AX35" i="27"/>
  <c r="BB42" i="27"/>
  <c r="AS49" i="27"/>
  <c r="AZ40" i="27"/>
  <c r="AZ39" i="27"/>
  <c r="AY49" i="27"/>
  <c r="AY57" i="27"/>
  <c r="AS64" i="27"/>
  <c r="AY52" i="27"/>
  <c r="AW61" i="27"/>
  <c r="AT11" i="27"/>
  <c r="F8" i="27"/>
  <c r="AT13" i="27"/>
  <c r="F10" i="27"/>
  <c r="AV15" i="27"/>
  <c r="H14" i="27"/>
  <c r="N35" i="27"/>
  <c r="BB30" i="27"/>
  <c r="K31" i="27"/>
  <c r="AY28" i="27"/>
  <c r="L22" i="27"/>
  <c r="AZ21" i="27"/>
  <c r="L28" i="27"/>
  <c r="AZ25" i="27"/>
  <c r="AZ24" i="27"/>
  <c r="AZ17" i="27"/>
  <c r="AV23" i="27"/>
  <c r="H24" i="27"/>
  <c r="AS34" i="27"/>
  <c r="AS33" i="27"/>
  <c r="BA20" i="27"/>
  <c r="M21" i="27"/>
  <c r="AW36" i="27"/>
  <c r="AT40" i="27"/>
  <c r="AT39" i="27"/>
  <c r="AT43" i="27"/>
  <c r="AZ46" i="27"/>
  <c r="AZ45" i="27"/>
  <c r="AW51" i="27"/>
  <c r="AZ65" i="27"/>
  <c r="AZ64" i="27"/>
  <c r="AV63" i="27"/>
  <c r="AZ66" i="27"/>
  <c r="AX22" i="27"/>
  <c r="J23" i="27"/>
  <c r="K9" i="27"/>
  <c r="AY12" i="27"/>
  <c r="AY14" i="27"/>
  <c r="K11" i="27"/>
  <c r="AY16" i="27"/>
  <c r="K15" i="27"/>
  <c r="AT28" i="27"/>
  <c r="F31" i="27"/>
  <c r="AX21" i="27"/>
  <c r="J22" i="27"/>
  <c r="AX23" i="27"/>
  <c r="J24" i="27"/>
  <c r="BB22" i="27"/>
  <c r="N23" i="27"/>
  <c r="BB27" i="27"/>
  <c r="N30" i="27"/>
  <c r="H36" i="27"/>
  <c r="AV31" i="27"/>
  <c r="BB34" i="27"/>
  <c r="G29" i="27"/>
  <c r="AU26" i="27"/>
  <c r="AU40" i="27"/>
  <c r="M37" i="27"/>
  <c r="BA32" i="27"/>
  <c r="BA31" i="27"/>
  <c r="BA43" i="27"/>
  <c r="AV50" i="27"/>
  <c r="AU42" i="27"/>
  <c r="AU62" i="27"/>
  <c r="AS52" i="27"/>
  <c r="BA58" i="27"/>
  <c r="AV66" i="27"/>
  <c r="G7" i="27"/>
  <c r="AU10" i="27"/>
  <c r="G9" i="27"/>
  <c r="AU12" i="27"/>
  <c r="AU14" i="27"/>
  <c r="G11" i="27"/>
  <c r="AU16" i="27"/>
  <c r="G15" i="27"/>
  <c r="G31" i="27"/>
  <c r="AU28" i="27"/>
  <c r="G22" i="27"/>
  <c r="AU21" i="27"/>
  <c r="BB18" i="27"/>
  <c r="N17" i="27"/>
  <c r="BA23" i="27"/>
  <c r="M24" i="27"/>
  <c r="AT19" i="27"/>
  <c r="F18" i="27"/>
  <c r="E25" i="27"/>
  <c r="AS24" i="27"/>
  <c r="E32" i="27"/>
  <c r="AS29" i="27"/>
  <c r="AW34" i="27"/>
  <c r="AW33" i="27"/>
  <c r="AW48" i="27"/>
  <c r="AV44" i="27"/>
  <c r="L29" i="27"/>
  <c r="AZ26" i="27"/>
  <c r="BA35" i="27"/>
  <c r="AW42" i="27"/>
  <c r="AW41" i="27"/>
  <c r="AV47" i="27"/>
  <c r="AX47" i="27"/>
  <c r="AX46" i="27"/>
  <c r="AV62" i="27"/>
  <c r="BB64" i="27"/>
  <c r="AT66" i="27"/>
  <c r="BB56" i="27"/>
  <c r="BB55" i="27"/>
  <c r="AW68" i="27"/>
  <c r="AY62" i="27"/>
  <c r="AZ68" i="27"/>
  <c r="AZ10" i="27"/>
  <c r="L7" i="27"/>
  <c r="BA12" i="27"/>
  <c r="M9" i="27"/>
  <c r="BA14" i="27"/>
  <c r="M11" i="27"/>
  <c r="BB16" i="27"/>
  <c r="N15" i="27"/>
  <c r="AX28" i="27"/>
  <c r="J31" i="27"/>
  <c r="AX25" i="27"/>
  <c r="J28" i="27"/>
  <c r="AT23" i="27"/>
  <c r="F24" i="27"/>
  <c r="AV22" i="27"/>
  <c r="H23" i="27"/>
  <c r="AV27" i="27"/>
  <c r="H30" i="27"/>
  <c r="I36" i="27"/>
  <c r="AW31" i="27"/>
  <c r="AZ42" i="27"/>
  <c r="BA17" i="27"/>
  <c r="M16" i="27"/>
  <c r="AX43" i="27"/>
  <c r="AV20" i="27"/>
  <c r="H21" i="27"/>
  <c r="AV19" i="27"/>
  <c r="AW44" i="27"/>
  <c r="AX20" i="27"/>
  <c r="J21" i="27"/>
  <c r="AW35" i="27"/>
  <c r="BB40" i="27"/>
  <c r="AU53" i="27"/>
  <c r="AZ47" i="27"/>
  <c r="AS42" i="27"/>
  <c r="AS41" i="27"/>
  <c r="AV52" i="27"/>
  <c r="AY64" i="27"/>
  <c r="AZ55" i="27"/>
  <c r="AZ54" i="27"/>
  <c r="AV59" i="27"/>
  <c r="BB63" i="27"/>
  <c r="AX54" i="27"/>
  <c r="AS62" i="27"/>
  <c r="AX66" i="27"/>
  <c r="AV41" i="26"/>
  <c r="AT11" i="26"/>
  <c r="F8" i="26"/>
  <c r="AT14" i="26"/>
  <c r="F11" i="26"/>
  <c r="AW22" i="26"/>
  <c r="I23" i="26"/>
  <c r="AW21" i="26"/>
  <c r="AZ29" i="26"/>
  <c r="L32" i="26"/>
  <c r="AY21" i="26"/>
  <c r="K22" i="26"/>
  <c r="AT18" i="26"/>
  <c r="F17" i="26"/>
  <c r="AZ23" i="26"/>
  <c r="L24" i="26"/>
  <c r="AT27" i="26"/>
  <c r="F30" i="26"/>
  <c r="AS26" i="26"/>
  <c r="E29" i="26"/>
  <c r="AV28" i="26"/>
  <c r="H31" i="26"/>
  <c r="AX36" i="26"/>
  <c r="AU40" i="26"/>
  <c r="G37" i="26"/>
  <c r="AU32" i="26"/>
  <c r="AT30" i="26"/>
  <c r="F35" i="26"/>
  <c r="AX47" i="26"/>
  <c r="AX46" i="26"/>
  <c r="AW46" i="26"/>
  <c r="BB45" i="26"/>
  <c r="BA66" i="26"/>
  <c r="K7" i="26"/>
  <c r="AY10" i="26"/>
  <c r="AW13" i="26"/>
  <c r="AW12" i="26"/>
  <c r="I10" i="26"/>
  <c r="BA16" i="26"/>
  <c r="BA15" i="26"/>
  <c r="M15" i="26"/>
  <c r="BA20" i="26"/>
  <c r="M21" i="26"/>
  <c r="AV22" i="26"/>
  <c r="H23" i="26"/>
  <c r="BA19" i="26"/>
  <c r="M18" i="26"/>
  <c r="BB24" i="26"/>
  <c r="N25" i="26"/>
  <c r="AX27" i="26"/>
  <c r="J30" i="26"/>
  <c r="BA12" i="26"/>
  <c r="M9" i="26"/>
  <c r="BA11" i="26"/>
  <c r="AU36" i="26"/>
  <c r="AX32" i="26"/>
  <c r="J37" i="26"/>
  <c r="AU35" i="26"/>
  <c r="BB28" i="26"/>
  <c r="N31" i="26"/>
  <c r="AW58" i="26"/>
  <c r="AZ53" i="26"/>
  <c r="AT67" i="26"/>
  <c r="AW62" i="26"/>
  <c r="AY63" i="26"/>
  <c r="AT10" i="26"/>
  <c r="F7" i="26"/>
  <c r="AS15" i="26"/>
  <c r="E14" i="26"/>
  <c r="AT20" i="26"/>
  <c r="F21" i="26"/>
  <c r="AZ22" i="26"/>
  <c r="L23" i="26"/>
  <c r="AT19" i="26"/>
  <c r="F18" i="26"/>
  <c r="AU18" i="26"/>
  <c r="G17" i="26"/>
  <c r="AU27" i="26"/>
  <c r="G30" i="26"/>
  <c r="AX26" i="26"/>
  <c r="J29" i="26"/>
  <c r="AS34" i="26"/>
  <c r="BA39" i="26"/>
  <c r="AW35" i="26"/>
  <c r="BA23" i="26"/>
  <c r="M24" i="26"/>
  <c r="I35" i="26"/>
  <c r="AW30" i="26"/>
  <c r="BA41" i="26"/>
  <c r="AZ52" i="26"/>
  <c r="AZ51" i="26"/>
  <c r="AT54" i="26"/>
  <c r="AT53" i="26"/>
  <c r="BB53" i="26"/>
  <c r="AV64" i="26"/>
  <c r="AZ67" i="26"/>
  <c r="AW57" i="26"/>
  <c r="AV67" i="26"/>
  <c r="BB65" i="26"/>
  <c r="AS66" i="26"/>
  <c r="J8" i="26"/>
  <c r="AX11" i="26"/>
  <c r="J11" i="26"/>
  <c r="AX14" i="26"/>
  <c r="L15" i="26"/>
  <c r="AZ16" i="26"/>
  <c r="AT22" i="26"/>
  <c r="F23" i="26"/>
  <c r="AV29" i="26"/>
  <c r="H32" i="26"/>
  <c r="AZ17" i="26"/>
  <c r="L16" i="26"/>
  <c r="AT21" i="26"/>
  <c r="F22" i="26"/>
  <c r="BA27" i="26"/>
  <c r="M30" i="26"/>
  <c r="BB26" i="26"/>
  <c r="N29" i="26"/>
  <c r="AW31" i="26"/>
  <c r="I36" i="26"/>
  <c r="AS32" i="26"/>
  <c r="E37" i="26"/>
  <c r="BA35" i="26"/>
  <c r="AU39" i="26"/>
  <c r="BB25" i="26"/>
  <c r="N28" i="26"/>
  <c r="AX33" i="26"/>
  <c r="AS50" i="26"/>
  <c r="AS49" i="26"/>
  <c r="AS41" i="26"/>
  <c r="BA58" i="26"/>
  <c r="AW61" i="26"/>
  <c r="AS65" i="26"/>
  <c r="AV53" i="26"/>
  <c r="AT64" i="26"/>
  <c r="AU51" i="26"/>
  <c r="AS14" i="26"/>
  <c r="E11" i="26"/>
  <c r="AY20" i="26"/>
  <c r="K21" i="26"/>
  <c r="BB29" i="26"/>
  <c r="N32" i="26"/>
  <c r="BA17" i="26"/>
  <c r="M16" i="26"/>
  <c r="AZ21" i="26"/>
  <c r="L22" i="26"/>
  <c r="AU24" i="26"/>
  <c r="G25" i="26"/>
  <c r="AX18" i="26"/>
  <c r="J17" i="26"/>
  <c r="AU23" i="26"/>
  <c r="G24" i="26"/>
  <c r="M36" i="26"/>
  <c r="BA31" i="26"/>
  <c r="AV32" i="26"/>
  <c r="H37" i="26"/>
  <c r="AT25" i="26"/>
  <c r="F28" i="26"/>
  <c r="BB66" i="26"/>
  <c r="AT45" i="26"/>
  <c r="AT44" i="26"/>
  <c r="AW10" i="26"/>
  <c r="I7" i="26"/>
  <c r="J10" i="26"/>
  <c r="AX13" i="26"/>
  <c r="BB16" i="26"/>
  <c r="N15" i="26"/>
  <c r="BB20" i="26"/>
  <c r="N21" i="26"/>
  <c r="AS17" i="26"/>
  <c r="E16" i="26"/>
  <c r="AU21" i="26"/>
  <c r="G22" i="26"/>
  <c r="BA24" i="26"/>
  <c r="M25" i="26"/>
  <c r="AW27" i="26"/>
  <c r="I30" i="26"/>
  <c r="AY26" i="26"/>
  <c r="K29" i="26"/>
  <c r="BB12" i="26"/>
  <c r="N9" i="26"/>
  <c r="AV36" i="26"/>
  <c r="AV35" i="26"/>
  <c r="AS67" i="26"/>
  <c r="AX62" i="26"/>
  <c r="AS10" i="26"/>
  <c r="E7" i="26"/>
  <c r="AZ14" i="26"/>
  <c r="L11" i="26"/>
  <c r="AS16" i="26"/>
  <c r="E15" i="26"/>
  <c r="BB22" i="26"/>
  <c r="N23" i="26"/>
  <c r="AY25" i="26"/>
  <c r="AS19" i="26"/>
  <c r="E18" i="26"/>
  <c r="AV18" i="26"/>
  <c r="H17" i="26"/>
  <c r="AV27" i="26"/>
  <c r="H30" i="26"/>
  <c r="I29" i="26"/>
  <c r="AW26" i="26"/>
  <c r="AT34" i="26"/>
  <c r="AX35" i="26"/>
  <c r="BB23" i="26"/>
  <c r="N24" i="26"/>
  <c r="AX30" i="26"/>
  <c r="J35" i="26"/>
  <c r="BA50" i="26"/>
  <c r="BA53" i="26"/>
  <c r="AU64" i="26"/>
  <c r="AY67" i="26"/>
  <c r="AY66" i="26"/>
  <c r="AX57" i="26"/>
  <c r="AX56" i="26"/>
  <c r="AU67" i="26"/>
  <c r="L10" i="26"/>
  <c r="AZ13" i="26"/>
  <c r="AZ12" i="26"/>
  <c r="AW15" i="26"/>
  <c r="I14" i="26"/>
  <c r="AU20" i="26"/>
  <c r="G21" i="26"/>
  <c r="AY28" i="26"/>
  <c r="K31" i="26"/>
  <c r="I18" i="26"/>
  <c r="AW19" i="26"/>
  <c r="AX24" i="26"/>
  <c r="J25" i="26"/>
  <c r="AY27" i="26"/>
  <c r="K30" i="26"/>
  <c r="AX31" i="26"/>
  <c r="J36" i="26"/>
  <c r="AT32" i="26"/>
  <c r="F37" i="26"/>
  <c r="BB35" i="26"/>
  <c r="AT23" i="26"/>
  <c r="F24" i="26"/>
  <c r="M35" i="26"/>
  <c r="BA30" i="26"/>
  <c r="AU46" i="26"/>
  <c r="AS39" i="26"/>
  <c r="AX51" i="26"/>
  <c r="BB58" i="26"/>
  <c r="AX61" i="26"/>
  <c r="AT65" i="26"/>
  <c r="AU53" i="26"/>
  <c r="AV51" i="26"/>
  <c r="AV50" i="26"/>
  <c r="G36" i="26"/>
  <c r="AU31" i="26"/>
  <c r="AT13" i="26"/>
  <c r="F10" i="26"/>
  <c r="AT12" i="26"/>
  <c r="G15" i="26"/>
  <c r="AU16" i="26"/>
  <c r="AZ20" i="26"/>
  <c r="L21" i="26"/>
  <c r="BA29" i="26"/>
  <c r="M32" i="26"/>
  <c r="BB17" i="26"/>
  <c r="N16" i="26"/>
  <c r="AV24" i="26"/>
  <c r="H25" i="26"/>
  <c r="AW18" i="26"/>
  <c r="I17" i="26"/>
  <c r="AW17" i="26"/>
  <c r="AV23" i="26"/>
  <c r="H24" i="26"/>
  <c r="BB31" i="26"/>
  <c r="N36" i="26"/>
  <c r="AS25" i="26"/>
  <c r="E28" i="26"/>
  <c r="AU44" i="26"/>
  <c r="AU43" i="26"/>
  <c r="AY50" i="26"/>
  <c r="AY49" i="26"/>
  <c r="AY61" i="26"/>
  <c r="AV60" i="26"/>
  <c r="AV59" i="26"/>
  <c r="J7" i="26"/>
  <c r="AX10" i="26"/>
  <c r="AZ15" i="26"/>
  <c r="L14" i="26"/>
  <c r="AS29" i="26"/>
  <c r="E32" i="26"/>
  <c r="AT17" i="26"/>
  <c r="F16" i="26"/>
  <c r="AV21" i="26"/>
  <c r="H22" i="26"/>
  <c r="AY18" i="26"/>
  <c r="K17" i="26"/>
  <c r="AY24" i="26"/>
  <c r="K25" i="26"/>
  <c r="AY19" i="26"/>
  <c r="K18" i="26"/>
  <c r="L29" i="26"/>
  <c r="AZ26" i="26"/>
  <c r="E36" i="26"/>
  <c r="AS31" i="26"/>
  <c r="BA55" i="26"/>
  <c r="AY54" i="26"/>
  <c r="AZ11" i="26"/>
  <c r="L8" i="26"/>
  <c r="AY14" i="26"/>
  <c r="K11" i="26"/>
  <c r="AT16" i="26"/>
  <c r="F15" i="26"/>
  <c r="BA22" i="26"/>
  <c r="M23" i="26"/>
  <c r="AX29" i="26"/>
  <c r="J32" i="26"/>
  <c r="AU17" i="26"/>
  <c r="G16" i="26"/>
  <c r="BA21" i="26"/>
  <c r="M22" i="26"/>
  <c r="AS24" i="26"/>
  <c r="E25" i="26"/>
  <c r="M37" i="26"/>
  <c r="BA32" i="26"/>
  <c r="AV39" i="26"/>
  <c r="AT28" i="26"/>
  <c r="F31" i="26"/>
  <c r="K37" i="26"/>
  <c r="AY32" i="26"/>
  <c r="BA47" i="26"/>
  <c r="BB50" i="26"/>
  <c r="AZ60" i="26"/>
  <c r="BA44" i="26"/>
  <c r="AV58" i="26"/>
  <c r="AV57" i="26"/>
  <c r="AV55" i="26"/>
  <c r="BA49" i="26"/>
  <c r="AX68" i="26"/>
  <c r="AU66" i="26"/>
  <c r="AZ33" i="26"/>
  <c r="AY13" i="26"/>
  <c r="AY12" i="26"/>
  <c r="K10" i="26"/>
  <c r="J14" i="26"/>
  <c r="AX15" i="26"/>
  <c r="AV20" i="26"/>
  <c r="H21" i="26"/>
  <c r="AZ28" i="26"/>
  <c r="L31" i="26"/>
  <c r="AX19" i="26"/>
  <c r="J18" i="26"/>
  <c r="BA18" i="26"/>
  <c r="M17" i="26"/>
  <c r="AW24" i="26"/>
  <c r="I25" i="26"/>
  <c r="AZ27" i="26"/>
  <c r="L30" i="26"/>
  <c r="AU25" i="26"/>
  <c r="G28" i="26"/>
  <c r="AX41" i="26"/>
  <c r="AY37" i="26"/>
  <c r="AS23" i="26"/>
  <c r="E24" i="26"/>
  <c r="BB30" i="26"/>
  <c r="N35" i="26"/>
  <c r="BB47" i="26"/>
  <c r="AV46" i="26"/>
  <c r="AX54" i="26"/>
  <c r="AT39" i="26"/>
  <c r="AZ58" i="26"/>
  <c r="AZ57" i="26"/>
  <c r="AS44" i="26"/>
  <c r="BB64" i="26"/>
  <c r="AW67" i="26"/>
  <c r="AS57" i="26"/>
  <c r="BB68" i="26"/>
  <c r="AS63" i="26"/>
  <c r="AX66" i="26"/>
  <c r="AV31" i="26"/>
  <c r="H36" i="26"/>
  <c r="AS13" i="26"/>
  <c r="AS12" i="26"/>
  <c r="E10" i="26"/>
  <c r="AV16" i="26"/>
  <c r="H15" i="26"/>
  <c r="AX22" i="26"/>
  <c r="J23" i="26"/>
  <c r="K32" i="26"/>
  <c r="AY29" i="26"/>
  <c r="AX17" i="26"/>
  <c r="AU30" i="26"/>
  <c r="AS18" i="26"/>
  <c r="E17" i="26"/>
  <c r="AY23" i="26"/>
  <c r="K24" i="26"/>
  <c r="AS27" i="26"/>
  <c r="E30" i="26"/>
  <c r="AT26" i="26"/>
  <c r="F29" i="26"/>
  <c r="G31" i="26"/>
  <c r="AU28" i="26"/>
  <c r="AW36" i="26"/>
  <c r="E35" i="26"/>
  <c r="AS30" i="26"/>
  <c r="AV44" i="26"/>
  <c r="AV43" i="26"/>
  <c r="AZ50" i="26"/>
  <c r="AZ49" i="26"/>
  <c r="BA45" i="26"/>
  <c r="AX63" i="26"/>
  <c r="L7" i="26"/>
  <c r="AZ10" i="26"/>
  <c r="AY15" i="26"/>
  <c r="K14" i="26"/>
  <c r="AU22" i="26"/>
  <c r="G23" i="26"/>
  <c r="AT29" i="26"/>
  <c r="F32" i="26"/>
  <c r="BB19" i="26"/>
  <c r="N18" i="26"/>
  <c r="AZ18" i="26"/>
  <c r="L17" i="26"/>
  <c r="AZ24" i="26"/>
  <c r="L25" i="26"/>
  <c r="L18" i="26"/>
  <c r="AZ19" i="26"/>
  <c r="AT31" i="26"/>
  <c r="F36" i="26"/>
  <c r="AW32" i="26"/>
  <c r="I37" i="26"/>
  <c r="M31" i="26"/>
  <c r="BA28" i="26"/>
  <c r="AW52" i="26"/>
  <c r="AT42" i="26"/>
  <c r="AT41" i="26"/>
  <c r="AZ54" i="26"/>
  <c r="AV68" i="26"/>
  <c r="K8" i="26"/>
  <c r="AY11" i="26"/>
  <c r="AT15" i="26"/>
  <c r="F14" i="26"/>
  <c r="AS20" i="26"/>
  <c r="E21" i="26"/>
  <c r="AY22" i="26"/>
  <c r="K23" i="26"/>
  <c r="AW29" i="26"/>
  <c r="I32" i="26"/>
  <c r="AV17" i="26"/>
  <c r="H16" i="26"/>
  <c r="BB21" i="26"/>
  <c r="N22" i="26"/>
  <c r="AV33" i="26"/>
  <c r="BB15" i="26"/>
  <c r="AT24" i="26"/>
  <c r="F25" i="26"/>
  <c r="BB32" i="26"/>
  <c r="N37" i="26"/>
  <c r="BB55" i="26"/>
  <c r="AS28" i="26"/>
  <c r="E31" i="26"/>
  <c r="AZ32" i="26"/>
  <c r="AZ31" i="26"/>
  <c r="L37" i="26"/>
  <c r="BB41" i="26"/>
  <c r="AY52" i="26"/>
  <c r="AY51" i="26"/>
  <c r="AS54" i="26"/>
  <c r="BB44" i="26"/>
  <c r="AU55" i="26"/>
  <c r="BB49" i="26"/>
  <c r="BA65" i="26"/>
  <c r="AT66" i="26"/>
  <c r="AY48" i="26"/>
  <c r="AY47" i="26"/>
  <c r="AW11" i="26"/>
  <c r="I8" i="26"/>
  <c r="AW14" i="26"/>
  <c r="I11" i="26"/>
  <c r="K15" i="26"/>
  <c r="AY16" i="26"/>
  <c r="AS22" i="26"/>
  <c r="E23" i="26"/>
  <c r="G32" i="26"/>
  <c r="AU29" i="26"/>
  <c r="AY17" i="26"/>
  <c r="K16" i="26"/>
  <c r="AS21" i="26"/>
  <c r="E22" i="26"/>
  <c r="AU33" i="26"/>
  <c r="BB18" i="26"/>
  <c r="N17" i="26"/>
  <c r="BB27" i="26"/>
  <c r="N30" i="26"/>
  <c r="BA26" i="26"/>
  <c r="M29" i="26"/>
  <c r="AV25" i="26"/>
  <c r="H28" i="26"/>
  <c r="AZ37" i="26"/>
  <c r="AZ36" i="26"/>
  <c r="BA25" i="26"/>
  <c r="M28" i="26"/>
  <c r="AW33" i="26"/>
  <c r="AT50" i="26"/>
  <c r="AT49" i="26"/>
  <c r="AY60" i="26"/>
  <c r="AY58" i="26"/>
  <c r="AY57" i="26"/>
  <c r="AT61" i="26"/>
  <c r="BA64" i="26"/>
  <c r="AX67" i="26"/>
  <c r="AT57" i="26"/>
  <c r="AT56" i="26"/>
  <c r="BA68" i="26"/>
  <c r="AW66" i="26"/>
  <c r="AT17" i="25"/>
  <c r="F16" i="25"/>
  <c r="AZ23" i="25"/>
  <c r="L24" i="25"/>
  <c r="BA11" i="25"/>
  <c r="M8" i="25"/>
  <c r="M14" i="25"/>
  <c r="BA15" i="25"/>
  <c r="AZ19" i="25"/>
  <c r="L18" i="25"/>
  <c r="AY14" i="25"/>
  <c r="K11" i="25"/>
  <c r="G15" i="25"/>
  <c r="AU16" i="25"/>
  <c r="AZ25" i="25"/>
  <c r="L28" i="25"/>
  <c r="BB32" i="25"/>
  <c r="AW43" i="25"/>
  <c r="BA37" i="25"/>
  <c r="AY22" i="25"/>
  <c r="K23" i="25"/>
  <c r="AS28" i="25"/>
  <c r="E31" i="25"/>
  <c r="AY41" i="25"/>
  <c r="AY40" i="25"/>
  <c r="AS49" i="25"/>
  <c r="AX51" i="25"/>
  <c r="AX50" i="25"/>
  <c r="AT48" i="25"/>
  <c r="BA64" i="25"/>
  <c r="BA53" i="25"/>
  <c r="BB54" i="25"/>
  <c r="AZ17" i="25"/>
  <c r="L16" i="25"/>
  <c r="AU10" i="25"/>
  <c r="G7" i="25"/>
  <c r="AX42" i="25"/>
  <c r="AT12" i="25"/>
  <c r="F9" i="25"/>
  <c r="AW19" i="25"/>
  <c r="I18" i="25"/>
  <c r="F11" i="25"/>
  <c r="AT14" i="25"/>
  <c r="BA22" i="25"/>
  <c r="M23" i="25"/>
  <c r="AU36" i="25"/>
  <c r="BB29" i="25"/>
  <c r="N32" i="25"/>
  <c r="AS25" i="25"/>
  <c r="E28" i="25"/>
  <c r="AT47" i="25"/>
  <c r="AV21" i="25"/>
  <c r="H22" i="25"/>
  <c r="BB41" i="25"/>
  <c r="AZ34" i="25"/>
  <c r="BA36" i="25"/>
  <c r="AU50" i="25"/>
  <c r="AS59" i="25"/>
  <c r="AS58" i="25"/>
  <c r="AT63" i="25"/>
  <c r="AU13" i="25"/>
  <c r="G10" i="25"/>
  <c r="AS10" i="25"/>
  <c r="E7" i="25"/>
  <c r="AZ12" i="25"/>
  <c r="L9" i="25"/>
  <c r="AU19" i="25"/>
  <c r="G18" i="25"/>
  <c r="AW15" i="25"/>
  <c r="I14" i="25"/>
  <c r="AZ21" i="25"/>
  <c r="L22" i="25"/>
  <c r="BB30" i="25"/>
  <c r="N35" i="25"/>
  <c r="AZ45" i="25"/>
  <c r="AZ44" i="25"/>
  <c r="N29" i="25"/>
  <c r="BB26" i="25"/>
  <c r="AX33" i="25"/>
  <c r="AS39" i="25"/>
  <c r="AT20" i="25"/>
  <c r="F21" i="25"/>
  <c r="AZ30" i="25"/>
  <c r="L35" i="25"/>
  <c r="AU35" i="25"/>
  <c r="AU34" i="25"/>
  <c r="BA48" i="25"/>
  <c r="AT42" i="25"/>
  <c r="AS44" i="25"/>
  <c r="AV62" i="25"/>
  <c r="BB56" i="25"/>
  <c r="AZ67" i="25"/>
  <c r="BA66" i="25"/>
  <c r="AX67" i="25"/>
  <c r="AX66" i="25"/>
  <c r="M10" i="25"/>
  <c r="BA13" i="25"/>
  <c r="BA10" i="25"/>
  <c r="M7" i="25"/>
  <c r="AV11" i="25"/>
  <c r="H8" i="25"/>
  <c r="H14" i="25"/>
  <c r="AV15" i="25"/>
  <c r="AT19" i="25"/>
  <c r="AT18" i="25"/>
  <c r="F18" i="25"/>
  <c r="M11" i="25"/>
  <c r="BA14" i="25"/>
  <c r="AW18" i="25"/>
  <c r="BA45" i="25"/>
  <c r="AT29" i="25"/>
  <c r="F32" i="25"/>
  <c r="AU39" i="25"/>
  <c r="M24" i="25"/>
  <c r="BA23" i="25"/>
  <c r="E29" i="25"/>
  <c r="AS26" i="25"/>
  <c r="AT41" i="25"/>
  <c r="BB52" i="25"/>
  <c r="AW40" i="25"/>
  <c r="AT46" i="25"/>
  <c r="AX36" i="25"/>
  <c r="AU46" i="25"/>
  <c r="AT51" i="25"/>
  <c r="AW68" i="25"/>
  <c r="AY55" i="25"/>
  <c r="AZ13" i="25"/>
  <c r="L10" i="25"/>
  <c r="AX12" i="25"/>
  <c r="J9" i="25"/>
  <c r="AX11" i="25"/>
  <c r="J8" i="25"/>
  <c r="BA19" i="25"/>
  <c r="M18" i="25"/>
  <c r="AW22" i="25"/>
  <c r="I23" i="25"/>
  <c r="AY29" i="25"/>
  <c r="K32" i="25"/>
  <c r="BB43" i="25"/>
  <c r="BB37" i="25"/>
  <c r="BB36" i="25"/>
  <c r="AW47" i="25"/>
  <c r="AW46" i="25"/>
  <c r="AZ22" i="25"/>
  <c r="L23" i="25"/>
  <c r="AT28" i="25"/>
  <c r="AT27" i="25"/>
  <c r="F31" i="25"/>
  <c r="AT49" i="25"/>
  <c r="AY53" i="25"/>
  <c r="AY52" i="25"/>
  <c r="BB63" i="25"/>
  <c r="BB62" i="25"/>
  <c r="AT13" i="25"/>
  <c r="F10" i="25"/>
  <c r="H7" i="25"/>
  <c r="AV10" i="25"/>
  <c r="E9" i="25"/>
  <c r="AS12" i="25"/>
  <c r="J18" i="25"/>
  <c r="AX19" i="25"/>
  <c r="AX18" i="25"/>
  <c r="AS14" i="25"/>
  <c r="E11" i="25"/>
  <c r="BB22" i="25"/>
  <c r="N23" i="25"/>
  <c r="AS32" i="25"/>
  <c r="BA25" i="25"/>
  <c r="M28" i="25"/>
  <c r="AT25" i="25"/>
  <c r="F28" i="25"/>
  <c r="AS47" i="25"/>
  <c r="AU21" i="25"/>
  <c r="G22" i="25"/>
  <c r="AV33" i="25"/>
  <c r="AV32" i="25"/>
  <c r="AX46" i="25"/>
  <c r="AY34" i="25"/>
  <c r="AV53" i="25"/>
  <c r="AT59" i="25"/>
  <c r="AT58" i="25"/>
  <c r="AS63" i="25"/>
  <c r="H10" i="25"/>
  <c r="AV13" i="25"/>
  <c r="AV66" i="25"/>
  <c r="AS30" i="25"/>
  <c r="E35" i="25"/>
  <c r="AT11" i="25"/>
  <c r="F8" i="25"/>
  <c r="F14" i="25"/>
  <c r="AT15" i="25"/>
  <c r="AU14" i="25"/>
  <c r="G11" i="25"/>
  <c r="BA18" i="25"/>
  <c r="M17" i="25"/>
  <c r="G25" i="25"/>
  <c r="AU24" i="25"/>
  <c r="AW32" i="25"/>
  <c r="BA21" i="25"/>
  <c r="M22" i="25"/>
  <c r="AY45" i="25"/>
  <c r="M25" i="25"/>
  <c r="BA24" i="25"/>
  <c r="AU47" i="25"/>
  <c r="AV25" i="25"/>
  <c r="H28" i="25"/>
  <c r="BA31" i="25"/>
  <c r="M36" i="25"/>
  <c r="BB40" i="25"/>
  <c r="AU40" i="25"/>
  <c r="BA46" i="25"/>
  <c r="AX52" i="25"/>
  <c r="AW50" i="25"/>
  <c r="AX56" i="25"/>
  <c r="AZ58" i="25"/>
  <c r="AZ57" i="25"/>
  <c r="AV17" i="25"/>
  <c r="H16" i="25"/>
  <c r="AZ28" i="25"/>
  <c r="AZ27" i="25"/>
  <c r="L31" i="25"/>
  <c r="AV12" i="25"/>
  <c r="H9" i="25"/>
  <c r="AX10" i="25"/>
  <c r="J7" i="25"/>
  <c r="AZ33" i="25"/>
  <c r="AZ32" i="25"/>
  <c r="AS27" i="25"/>
  <c r="AS31" i="25"/>
  <c r="AS34" i="25"/>
  <c r="BB45" i="25"/>
  <c r="AV39" i="25"/>
  <c r="BB23" i="25"/>
  <c r="N24" i="25"/>
  <c r="AT26" i="25"/>
  <c r="F29" i="25"/>
  <c r="AW41" i="25"/>
  <c r="BB48" i="25"/>
  <c r="AZ38" i="25"/>
  <c r="AU44" i="25"/>
  <c r="AV38" i="25"/>
  <c r="AS51" i="25"/>
  <c r="AY59" i="25"/>
  <c r="BB68" i="25"/>
  <c r="AV61" i="25"/>
  <c r="AZ61" i="25"/>
  <c r="BB58" i="25"/>
  <c r="AY13" i="25"/>
  <c r="K10" i="25"/>
  <c r="AW12" i="25"/>
  <c r="I9" i="25"/>
  <c r="AW11" i="25"/>
  <c r="I8" i="25"/>
  <c r="BB19" i="25"/>
  <c r="N18" i="25"/>
  <c r="J23" i="25"/>
  <c r="AX22" i="25"/>
  <c r="AX21" i="25"/>
  <c r="AZ29" i="25"/>
  <c r="L32" i="25"/>
  <c r="M15" i="25"/>
  <c r="BA16" i="25"/>
  <c r="E22" i="25"/>
  <c r="AS21" i="25"/>
  <c r="AS16" i="25"/>
  <c r="E15" i="25"/>
  <c r="AW27" i="25"/>
  <c r="I30" i="25"/>
  <c r="AW34" i="25"/>
  <c r="AS13" i="25"/>
  <c r="E10" i="25"/>
  <c r="G36" i="25"/>
  <c r="AU31" i="25"/>
  <c r="AZ11" i="25"/>
  <c r="L8" i="25"/>
  <c r="L14" i="25"/>
  <c r="AZ15" i="25"/>
  <c r="BB12" i="25"/>
  <c r="N9" i="25"/>
  <c r="AV20" i="25"/>
  <c r="H21" i="25"/>
  <c r="G29" i="25"/>
  <c r="AU26" i="25"/>
  <c r="AT32" i="25"/>
  <c r="AT31" i="25"/>
  <c r="BB25" i="25"/>
  <c r="N28" i="25"/>
  <c r="M21" i="25"/>
  <c r="BA20" i="25"/>
  <c r="BA28" i="25"/>
  <c r="M31" i="25"/>
  <c r="K17" i="25"/>
  <c r="AY18" i="25"/>
  <c r="BA27" i="25"/>
  <c r="M30" i="25"/>
  <c r="AZ52" i="25"/>
  <c r="BA42" i="25"/>
  <c r="AX48" i="25"/>
  <c r="AV59" i="25"/>
  <c r="AW61" i="25"/>
  <c r="AX60" i="25"/>
  <c r="AS67" i="25"/>
  <c r="AW17" i="25"/>
  <c r="I16" i="25"/>
  <c r="AU66" i="25"/>
  <c r="F35" i="25"/>
  <c r="AT30" i="25"/>
  <c r="AS11" i="25"/>
  <c r="AS15" i="25"/>
  <c r="E14" i="25"/>
  <c r="H11" i="25"/>
  <c r="AV14" i="25"/>
  <c r="BB18" i="25"/>
  <c r="N17" i="25"/>
  <c r="AV24" i="25"/>
  <c r="H25" i="25"/>
  <c r="AV23" i="25"/>
  <c r="AX32" i="25"/>
  <c r="AX31" i="25"/>
  <c r="N22" i="25"/>
  <c r="BB21" i="25"/>
  <c r="N25" i="25"/>
  <c r="BB24" i="25"/>
  <c r="AV47" i="25"/>
  <c r="AU25" i="25"/>
  <c r="G28" i="25"/>
  <c r="BB31" i="25"/>
  <c r="N36" i="25"/>
  <c r="AV41" i="25"/>
  <c r="AV40" i="25"/>
  <c r="BB46" i="25"/>
  <c r="AW52" i="25"/>
  <c r="AU55" i="25"/>
  <c r="AX59" i="25"/>
  <c r="AX58" i="25"/>
  <c r="AS61" i="25"/>
  <c r="AS54" i="25"/>
  <c r="AS53" i="25"/>
  <c r="AY58" i="25"/>
  <c r="AY57" i="25"/>
  <c r="AU17" i="25"/>
  <c r="G16" i="25"/>
  <c r="AY28" i="25"/>
  <c r="K31" i="25"/>
  <c r="AY27" i="25"/>
  <c r="AU12" i="25"/>
  <c r="G9" i="25"/>
  <c r="AW10" i="25"/>
  <c r="I7" i="25"/>
  <c r="AY33" i="25"/>
  <c r="AU28" i="25"/>
  <c r="G31" i="25"/>
  <c r="AU32" i="25"/>
  <c r="AW21" i="25"/>
  <c r="AY47" i="25"/>
  <c r="E25" i="25"/>
  <c r="AS24" i="25"/>
  <c r="AV29" i="25"/>
  <c r="H32" i="25"/>
  <c r="AX41" i="25"/>
  <c r="AV49" i="25"/>
  <c r="AY38" i="25"/>
  <c r="AV44" i="25"/>
  <c r="BB50" i="25"/>
  <c r="AZ59" i="25"/>
  <c r="BA68" i="25"/>
  <c r="AU61" i="25"/>
  <c r="AY61" i="25"/>
  <c r="BA58" i="25"/>
  <c r="E16" i="25"/>
  <c r="AS17" i="25"/>
  <c r="K24" i="25"/>
  <c r="AY23" i="25"/>
  <c r="BB11" i="25"/>
  <c r="N8" i="25"/>
  <c r="BB15" i="25"/>
  <c r="N14" i="25"/>
  <c r="AY19" i="25"/>
  <c r="K18" i="25"/>
  <c r="L11" i="25"/>
  <c r="AZ14" i="25"/>
  <c r="AV16" i="25"/>
  <c r="H15" i="25"/>
  <c r="AY25" i="25"/>
  <c r="K28" i="25"/>
  <c r="AY24" i="25"/>
  <c r="BA32" i="25"/>
  <c r="N15" i="25"/>
  <c r="BB16" i="25"/>
  <c r="AT21" i="25"/>
  <c r="F22" i="25"/>
  <c r="AT16" i="25"/>
  <c r="F15" i="25"/>
  <c r="AX27" i="25"/>
  <c r="J30" i="25"/>
  <c r="AX26" i="25"/>
  <c r="AZ41" i="25"/>
  <c r="AZ40" i="25"/>
  <c r="AX34" i="25"/>
  <c r="AW57" i="25"/>
  <c r="AW56" i="25"/>
  <c r="AY17" i="25"/>
  <c r="K16" i="25"/>
  <c r="AV31" i="25"/>
  <c r="AV30" i="25"/>
  <c r="H36" i="25"/>
  <c r="AY11" i="25"/>
  <c r="K8" i="25"/>
  <c r="AY15" i="25"/>
  <c r="K14" i="25"/>
  <c r="BA12" i="25"/>
  <c r="M9" i="25"/>
  <c r="G21" i="25"/>
  <c r="AU20" i="25"/>
  <c r="AV26" i="25"/>
  <c r="H29" i="25"/>
  <c r="BA29" i="25"/>
  <c r="M32" i="25"/>
  <c r="N21" i="25"/>
  <c r="BB20" i="25"/>
  <c r="BB28" i="25"/>
  <c r="N31" i="25"/>
  <c r="AY35" i="25"/>
  <c r="AW39" i="25"/>
  <c r="AW38" i="25"/>
  <c r="AZ18" i="25"/>
  <c r="L17" i="25"/>
  <c r="BB27" i="25"/>
  <c r="N30" i="25"/>
  <c r="BB42" i="25"/>
  <c r="AW48" i="25"/>
  <c r="BA62" i="25"/>
  <c r="AX61" i="25"/>
  <c r="AW60" i="25"/>
  <c r="AT67" i="25"/>
  <c r="AT66" i="25"/>
  <c r="AZ10" i="25"/>
  <c r="J16" i="25"/>
  <c r="AX17" i="25"/>
  <c r="AX16" i="25"/>
  <c r="AT10" i="25"/>
  <c r="F7" i="25"/>
  <c r="AY12" i="25"/>
  <c r="K9" i="25"/>
  <c r="AV19" i="25"/>
  <c r="AV18" i="25"/>
  <c r="H18" i="25"/>
  <c r="AX15" i="25"/>
  <c r="J14" i="25"/>
  <c r="AY21" i="25"/>
  <c r="K22" i="25"/>
  <c r="BA30" i="25"/>
  <c r="M35" i="25"/>
  <c r="AT37" i="25"/>
  <c r="M29" i="25"/>
  <c r="BA26" i="25"/>
  <c r="AW33" i="25"/>
  <c r="AT39" i="25"/>
  <c r="E21" i="25"/>
  <c r="AS20" i="25"/>
  <c r="K35" i="25"/>
  <c r="AY30" i="25"/>
  <c r="AV35" i="25"/>
  <c r="AV34" i="25"/>
  <c r="AU41" i="25"/>
  <c r="BA52" i="25"/>
  <c r="AS42" i="25"/>
  <c r="AT44" i="25"/>
  <c r="AW59" i="25"/>
  <c r="AW58" i="25"/>
  <c r="AU59" i="25"/>
  <c r="AT61" i="25"/>
  <c r="AT54" i="25"/>
  <c r="BB66" i="25"/>
  <c r="AW67" i="25"/>
  <c r="AW66" i="25"/>
  <c r="BB13" i="25"/>
  <c r="N10" i="25"/>
  <c r="N7" i="25"/>
  <c r="BB10" i="25"/>
  <c r="AU11" i="25"/>
  <c r="G8" i="25"/>
  <c r="AU15" i="25"/>
  <c r="G14" i="25"/>
  <c r="E18" i="25"/>
  <c r="AS19" i="25"/>
  <c r="AS18" i="25"/>
  <c r="BB14" i="25"/>
  <c r="N11" i="25"/>
  <c r="AZ24" i="25"/>
  <c r="AV28" i="25"/>
  <c r="AV27" i="25"/>
  <c r="H31" i="25"/>
  <c r="E32" i="25"/>
  <c r="AS29" i="25"/>
  <c r="AZ47" i="25"/>
  <c r="AT24" i="25"/>
  <c r="F25" i="25"/>
  <c r="AT23" i="25"/>
  <c r="AU29" i="25"/>
  <c r="G32" i="25"/>
  <c r="AS41" i="25"/>
  <c r="AU49" i="25"/>
  <c r="AX40" i="25"/>
  <c r="AS46" i="25"/>
  <c r="AW36" i="25"/>
  <c r="AV46" i="25"/>
  <c r="AV55" i="25"/>
  <c r="AZ55" i="25"/>
  <c r="AY67" i="25"/>
  <c r="AS66" i="25"/>
  <c r="AX47" i="24"/>
  <c r="AX46" i="24"/>
  <c r="F18" i="24"/>
  <c r="AT19" i="24"/>
  <c r="AV16" i="24"/>
  <c r="H15" i="24"/>
  <c r="M25" i="24"/>
  <c r="BA24" i="24"/>
  <c r="AU29" i="24"/>
  <c r="G32" i="24"/>
  <c r="AX27" i="24"/>
  <c r="AX26" i="24"/>
  <c r="J30" i="24"/>
  <c r="AW22" i="24"/>
  <c r="I23" i="24"/>
  <c r="BA25" i="24"/>
  <c r="M28" i="24"/>
  <c r="AV36" i="24"/>
  <c r="AV35" i="24"/>
  <c r="AU58" i="24"/>
  <c r="BA67" i="24"/>
  <c r="BA66" i="24"/>
  <c r="AV57" i="24"/>
  <c r="AS55" i="24"/>
  <c r="BA29" i="24"/>
  <c r="M32" i="24"/>
  <c r="AU38" i="24"/>
  <c r="AS54" i="24"/>
  <c r="AV10" i="24"/>
  <c r="H7" i="24"/>
  <c r="AY12" i="24"/>
  <c r="K9" i="24"/>
  <c r="AU11" i="24"/>
  <c r="G8" i="24"/>
  <c r="AS15" i="24"/>
  <c r="E14" i="24"/>
  <c r="AS14" i="24"/>
  <c r="L10" i="24"/>
  <c r="AZ13" i="24"/>
  <c r="AV22" i="24"/>
  <c r="H23" i="24"/>
  <c r="BB27" i="24"/>
  <c r="N30" i="24"/>
  <c r="AY48" i="24"/>
  <c r="AY47" i="24"/>
  <c r="AY38" i="24"/>
  <c r="AT49" i="24"/>
  <c r="BB56" i="24"/>
  <c r="BB55" i="24"/>
  <c r="AV53" i="24"/>
  <c r="AZ64" i="24"/>
  <c r="AY55" i="24"/>
  <c r="AT47" i="24"/>
  <c r="AU62" i="24"/>
  <c r="AU63" i="24"/>
  <c r="AS61" i="24"/>
  <c r="BA23" i="24"/>
  <c r="M24" i="24"/>
  <c r="E21" i="24"/>
  <c r="AS20" i="24"/>
  <c r="AW19" i="24"/>
  <c r="I18" i="24"/>
  <c r="AZ11" i="24"/>
  <c r="L8" i="24"/>
  <c r="AV18" i="24"/>
  <c r="H17" i="24"/>
  <c r="AW17" i="24"/>
  <c r="I16" i="24"/>
  <c r="BB14" i="24"/>
  <c r="N11" i="24"/>
  <c r="M21" i="24"/>
  <c r="BA20" i="24"/>
  <c r="BA30" i="24"/>
  <c r="M35" i="24"/>
  <c r="AX39" i="24"/>
  <c r="AS35" i="24"/>
  <c r="AS34" i="24"/>
  <c r="AZ10" i="24"/>
  <c r="L7" i="24"/>
  <c r="AV19" i="24"/>
  <c r="H18" i="24"/>
  <c r="AY15" i="24"/>
  <c r="K14" i="24"/>
  <c r="AU12" i="24"/>
  <c r="G9" i="24"/>
  <c r="J9" i="24"/>
  <c r="AX12" i="24"/>
  <c r="BA18" i="24"/>
  <c r="M17" i="24"/>
  <c r="F28" i="24"/>
  <c r="AT25" i="24"/>
  <c r="AT24" i="24"/>
  <c r="AT39" i="24"/>
  <c r="G22" i="24"/>
  <c r="AU21" i="24"/>
  <c r="AU20" i="24"/>
  <c r="AW33" i="24"/>
  <c r="BA32" i="24"/>
  <c r="M37" i="24"/>
  <c r="AU55" i="24"/>
  <c r="AS38" i="24"/>
  <c r="AW36" i="24"/>
  <c r="AS45" i="24"/>
  <c r="BA43" i="24"/>
  <c r="AW54" i="24"/>
  <c r="AT54" i="24"/>
  <c r="AW57" i="24"/>
  <c r="AW56" i="24"/>
  <c r="AZ63" i="24"/>
  <c r="AZ62" i="24"/>
  <c r="AX53" i="24"/>
  <c r="AW65" i="24"/>
  <c r="BB33" i="24"/>
  <c r="AV48" i="24"/>
  <c r="AV67" i="24"/>
  <c r="BA55" i="24"/>
  <c r="AV31" i="24"/>
  <c r="H36" i="24"/>
  <c r="AV30" i="24"/>
  <c r="AW18" i="24"/>
  <c r="I17" i="24"/>
  <c r="AT12" i="24"/>
  <c r="F9" i="24"/>
  <c r="AS18" i="24"/>
  <c r="E17" i="24"/>
  <c r="AU13" i="24"/>
  <c r="G10" i="24"/>
  <c r="BB24" i="24"/>
  <c r="N25" i="24"/>
  <c r="AV29" i="24"/>
  <c r="H32" i="24"/>
  <c r="AV28" i="24"/>
  <c r="J23" i="24"/>
  <c r="AX22" i="24"/>
  <c r="AX21" i="24"/>
  <c r="BA45" i="24"/>
  <c r="BB25" i="24"/>
  <c r="N28" i="24"/>
  <c r="AZ37" i="24"/>
  <c r="AU36" i="24"/>
  <c r="AU35" i="24"/>
  <c r="AZ36" i="24"/>
  <c r="AZ35" i="24"/>
  <c r="AU64" i="24"/>
  <c r="AU50" i="24"/>
  <c r="BB29" i="24"/>
  <c r="N32" i="24"/>
  <c r="AU26" i="24"/>
  <c r="G29" i="24"/>
  <c r="AY17" i="24"/>
  <c r="K16" i="24"/>
  <c r="AY16" i="24"/>
  <c r="H8" i="24"/>
  <c r="AV11" i="24"/>
  <c r="BA19" i="24"/>
  <c r="M18" i="24"/>
  <c r="AS21" i="24"/>
  <c r="E22" i="24"/>
  <c r="AU25" i="24"/>
  <c r="AU24" i="24"/>
  <c r="G28" i="24"/>
  <c r="AZ48" i="24"/>
  <c r="AX40" i="24"/>
  <c r="AS49" i="24"/>
  <c r="AS67" i="24"/>
  <c r="AU52" i="24"/>
  <c r="AZ67" i="24"/>
  <c r="AS47" i="24"/>
  <c r="AV63" i="24"/>
  <c r="AV62" i="24"/>
  <c r="AT61" i="24"/>
  <c r="BB23" i="24"/>
  <c r="N24" i="24"/>
  <c r="BA59" i="24"/>
  <c r="BA58" i="24"/>
  <c r="AT20" i="24"/>
  <c r="F21" i="24"/>
  <c r="J18" i="24"/>
  <c r="AX19" i="24"/>
  <c r="AU15" i="24"/>
  <c r="G14" i="24"/>
  <c r="AX17" i="24"/>
  <c r="AX16" i="24"/>
  <c r="J16" i="24"/>
  <c r="BA14" i="24"/>
  <c r="M11" i="24"/>
  <c r="BB20" i="24"/>
  <c r="N21" i="24"/>
  <c r="BB30" i="24"/>
  <c r="N35" i="24"/>
  <c r="AW39" i="24"/>
  <c r="AT35" i="24"/>
  <c r="AY10" i="24"/>
  <c r="K7" i="24"/>
  <c r="AU19" i="24"/>
  <c r="G18" i="24"/>
  <c r="L14" i="24"/>
  <c r="AZ15" i="24"/>
  <c r="AV12" i="24"/>
  <c r="H9" i="24"/>
  <c r="AW12" i="24"/>
  <c r="I9" i="24"/>
  <c r="BB18" i="24"/>
  <c r="N17" i="24"/>
  <c r="AS39" i="24"/>
  <c r="AS29" i="24"/>
  <c r="E32" i="24"/>
  <c r="BB32" i="24"/>
  <c r="N37" i="24"/>
  <c r="AY40" i="24"/>
  <c r="AZ31" i="24"/>
  <c r="AZ30" i="24"/>
  <c r="L36" i="24"/>
  <c r="AX44" i="24"/>
  <c r="AX43" i="24"/>
  <c r="AW63" i="24"/>
  <c r="AT38" i="24"/>
  <c r="AT37" i="24"/>
  <c r="AX36" i="24"/>
  <c r="AX35" i="24"/>
  <c r="BA50" i="24"/>
  <c r="BA47" i="24"/>
  <c r="AX57" i="24"/>
  <c r="AX56" i="24"/>
  <c r="AW53" i="24"/>
  <c r="AX65" i="24"/>
  <c r="BA62" i="24"/>
  <c r="AX33" i="24"/>
  <c r="AS44" i="24"/>
  <c r="AY59" i="24"/>
  <c r="AZ43" i="24"/>
  <c r="AZ42" i="24"/>
  <c r="AW46" i="24"/>
  <c r="G36" i="24"/>
  <c r="AU31" i="24"/>
  <c r="AX18" i="24"/>
  <c r="J17" i="24"/>
  <c r="E9" i="24"/>
  <c r="AS12" i="24"/>
  <c r="AS11" i="24"/>
  <c r="F17" i="24"/>
  <c r="AT18" i="24"/>
  <c r="AV13" i="24"/>
  <c r="H10" i="24"/>
  <c r="K24" i="24"/>
  <c r="AY23" i="24"/>
  <c r="BA26" i="24"/>
  <c r="M29" i="24"/>
  <c r="AW30" i="24"/>
  <c r="I35" i="24"/>
  <c r="AV39" i="24"/>
  <c r="AU28" i="24"/>
  <c r="AW29" i="24"/>
  <c r="I32" i="24"/>
  <c r="AW28" i="24"/>
  <c r="AU44" i="24"/>
  <c r="AU43" i="24"/>
  <c r="AZ52" i="24"/>
  <c r="AY36" i="24"/>
  <c r="AY35" i="24"/>
  <c r="K28" i="24"/>
  <c r="AY25" i="24"/>
  <c r="AT56" i="24"/>
  <c r="BB52" i="24"/>
  <c r="AY65" i="24"/>
  <c r="AW61" i="24"/>
  <c r="AV26" i="24"/>
  <c r="H29" i="24"/>
  <c r="AZ17" i="24"/>
  <c r="L16" i="24"/>
  <c r="AZ16" i="24"/>
  <c r="AY18" i="24"/>
  <c r="K17" i="24"/>
  <c r="N18" i="24"/>
  <c r="BB19" i="24"/>
  <c r="F22" i="24"/>
  <c r="AT21" i="24"/>
  <c r="AV25" i="24"/>
  <c r="AV24" i="24"/>
  <c r="H28" i="24"/>
  <c r="BA22" i="24"/>
  <c r="M23" i="24"/>
  <c r="AZ33" i="24"/>
  <c r="AZ32" i="24"/>
  <c r="AY44" i="24"/>
  <c r="AW40" i="24"/>
  <c r="AV45" i="24"/>
  <c r="BA42" i="24"/>
  <c r="BA41" i="24"/>
  <c r="BB51" i="24"/>
  <c r="AW58" i="24"/>
  <c r="AU60" i="24"/>
  <c r="AT67" i="24"/>
  <c r="AV52" i="24"/>
  <c r="BB68" i="24"/>
  <c r="AS65" i="24"/>
  <c r="AS64" i="24"/>
  <c r="M22" i="24"/>
  <c r="BA21" i="24"/>
  <c r="BA38" i="24"/>
  <c r="AY28" i="24"/>
  <c r="K31" i="24"/>
  <c r="AU14" i="24"/>
  <c r="G11" i="24"/>
  <c r="H14" i="24"/>
  <c r="AV15" i="24"/>
  <c r="AX11" i="24"/>
  <c r="J8" i="24"/>
  <c r="AU17" i="24"/>
  <c r="G16" i="24"/>
  <c r="BA16" i="24"/>
  <c r="M15" i="24"/>
  <c r="M31" i="24"/>
  <c r="BA28" i="24"/>
  <c r="AV56" i="24"/>
  <c r="AW32" i="24"/>
  <c r="I37" i="24"/>
  <c r="L11" i="24"/>
  <c r="AZ14" i="24"/>
  <c r="AY27" i="24"/>
  <c r="AS17" i="24"/>
  <c r="E16" i="24"/>
  <c r="J14" i="24"/>
  <c r="AX15" i="24"/>
  <c r="AY22" i="24"/>
  <c r="AS30" i="24"/>
  <c r="E35" i="24"/>
  <c r="AT29" i="24"/>
  <c r="F32" i="24"/>
  <c r="AT28" i="24"/>
  <c r="AZ40" i="24"/>
  <c r="AY31" i="24"/>
  <c r="K36" i="24"/>
  <c r="AW44" i="24"/>
  <c r="AW43" i="24"/>
  <c r="AS31" i="24"/>
  <c r="E36" i="24"/>
  <c r="AS59" i="24"/>
  <c r="AV38" i="24"/>
  <c r="BA49" i="24"/>
  <c r="BB50" i="24"/>
  <c r="BB47" i="24"/>
  <c r="BB58" i="24"/>
  <c r="BB60" i="24"/>
  <c r="BB66" i="24"/>
  <c r="BB62" i="24"/>
  <c r="J36" i="24"/>
  <c r="AX31" i="24"/>
  <c r="BA37" i="24"/>
  <c r="AT44" i="24"/>
  <c r="AT43" i="24"/>
  <c r="AZ59" i="24"/>
  <c r="AY43" i="24"/>
  <c r="AY42" i="24"/>
  <c r="AW52" i="24"/>
  <c r="AW51" i="24"/>
  <c r="AV51" i="24"/>
  <c r="AV50" i="24"/>
  <c r="E18" i="24"/>
  <c r="AS19" i="24"/>
  <c r="G15" i="24"/>
  <c r="AU16" i="24"/>
  <c r="AZ23" i="24"/>
  <c r="L24" i="24"/>
  <c r="BB26" i="24"/>
  <c r="N29" i="24"/>
  <c r="J35" i="24"/>
  <c r="AX30" i="24"/>
  <c r="AW27" i="24"/>
  <c r="I30" i="24"/>
  <c r="AX29" i="24"/>
  <c r="AX28" i="24"/>
  <c r="J32" i="24"/>
  <c r="AZ25" i="24"/>
  <c r="AZ24" i="24"/>
  <c r="L28" i="24"/>
  <c r="AX62" i="24"/>
  <c r="AX61" i="24"/>
  <c r="AU10" i="24"/>
  <c r="G7" i="24"/>
  <c r="AZ12" i="24"/>
  <c r="L9" i="24"/>
  <c r="AZ18" i="24"/>
  <c r="L17" i="24"/>
  <c r="F14" i="24"/>
  <c r="AT15" i="24"/>
  <c r="AY13" i="24"/>
  <c r="K10" i="24"/>
  <c r="AU22" i="24"/>
  <c r="G23" i="24"/>
  <c r="AW26" i="24"/>
  <c r="BA27" i="24"/>
  <c r="M30" i="24"/>
  <c r="BB22" i="24"/>
  <c r="N23" i="24"/>
  <c r="AU34" i="24"/>
  <c r="AU33" i="24"/>
  <c r="AY33" i="24"/>
  <c r="AY32" i="24"/>
  <c r="AY52" i="24"/>
  <c r="BA51" i="24"/>
  <c r="AZ55" i="24"/>
  <c r="AZ54" i="24"/>
  <c r="N22" i="24"/>
  <c r="BB21" i="24"/>
  <c r="BB38" i="24"/>
  <c r="BB37" i="24"/>
  <c r="AZ28" i="24"/>
  <c r="L31" i="24"/>
  <c r="AV14" i="24"/>
  <c r="H11" i="24"/>
  <c r="AY11" i="24"/>
  <c r="K8" i="24"/>
  <c r="AU18" i="24"/>
  <c r="G17" i="24"/>
  <c r="AW11" i="24"/>
  <c r="AW10" i="24"/>
  <c r="I8" i="24"/>
  <c r="AV17" i="24"/>
  <c r="H16" i="24"/>
  <c r="N15" i="24"/>
  <c r="BB16" i="24"/>
  <c r="BB28" i="24"/>
  <c r="N31" i="24"/>
  <c r="AX32" i="24"/>
  <c r="J37" i="24"/>
  <c r="AY14" i="24"/>
  <c r="K11" i="24"/>
  <c r="AT11" i="24"/>
  <c r="AT17" i="24"/>
  <c r="F16" i="24"/>
  <c r="AT16" i="24"/>
  <c r="AW15" i="24"/>
  <c r="I14" i="24"/>
  <c r="AW14" i="24"/>
  <c r="AS25" i="24"/>
  <c r="E28" i="24"/>
  <c r="AT30" i="24"/>
  <c r="F35" i="24"/>
  <c r="AV21" i="24"/>
  <c r="AV20" i="24"/>
  <c r="H22" i="24"/>
  <c r="AW21" i="24"/>
  <c r="BB41" i="24"/>
  <c r="AT31" i="24"/>
  <c r="F36" i="24"/>
  <c r="AT59" i="24"/>
  <c r="AT58" i="24"/>
  <c r="AT45" i="24"/>
  <c r="AX54" i="24"/>
  <c r="AT64" i="24"/>
  <c r="AT52" i="24"/>
  <c r="AT51" i="24"/>
  <c r="AY54" i="24"/>
  <c r="AY63" i="24"/>
  <c r="AY62" i="24"/>
  <c r="AV43" i="24"/>
  <c r="BA60" i="24"/>
  <c r="AY24" i="24"/>
  <c r="AW31" i="24"/>
  <c r="I36" i="24"/>
  <c r="BA33" i="24"/>
  <c r="AU48" i="24"/>
  <c r="AU67" i="24"/>
  <c r="AY67" i="24"/>
  <c r="AX52" i="24"/>
  <c r="AX51" i="24"/>
  <c r="AT11" i="23"/>
  <c r="F8" i="23"/>
  <c r="AX13" i="23"/>
  <c r="J10" i="23"/>
  <c r="AU15" i="23"/>
  <c r="G14" i="23"/>
  <c r="AT18" i="23"/>
  <c r="F17" i="23"/>
  <c r="AS24" i="23"/>
  <c r="E25" i="23"/>
  <c r="AW21" i="23"/>
  <c r="I22" i="23"/>
  <c r="AS19" i="23"/>
  <c r="E18" i="23"/>
  <c r="F30" i="23"/>
  <c r="AT27" i="23"/>
  <c r="BA23" i="23"/>
  <c r="M24" i="23"/>
  <c r="AY37" i="23"/>
  <c r="AY36" i="23"/>
  <c r="AT46" i="23"/>
  <c r="AS36" i="23"/>
  <c r="AT43" i="23"/>
  <c r="AT42" i="23"/>
  <c r="AV51" i="23"/>
  <c r="AY56" i="23"/>
  <c r="AU63" i="23"/>
  <c r="AU60" i="23"/>
  <c r="AV12" i="23"/>
  <c r="H9" i="23"/>
  <c r="BA10" i="23"/>
  <c r="M7" i="23"/>
  <c r="BA11" i="23"/>
  <c r="M8" i="23"/>
  <c r="AZ23" i="23"/>
  <c r="AZ22" i="23"/>
  <c r="L24" i="23"/>
  <c r="AX18" i="23"/>
  <c r="J17" i="23"/>
  <c r="AX24" i="23"/>
  <c r="J25" i="23"/>
  <c r="BB16" i="23"/>
  <c r="N15" i="23"/>
  <c r="AV21" i="23"/>
  <c r="AV20" i="23"/>
  <c r="H22" i="23"/>
  <c r="AZ24" i="23"/>
  <c r="L25" i="23"/>
  <c r="BA29" i="23"/>
  <c r="M32" i="23"/>
  <c r="AT26" i="23"/>
  <c r="F29" i="23"/>
  <c r="AW39" i="23"/>
  <c r="AZ49" i="23"/>
  <c r="AV39" i="23"/>
  <c r="BA42" i="23"/>
  <c r="AV50" i="23"/>
  <c r="BA60" i="23"/>
  <c r="AS49" i="23"/>
  <c r="AV49" i="23"/>
  <c r="AV53" i="23"/>
  <c r="AX32" i="23"/>
  <c r="AX51" i="23"/>
  <c r="AZ55" i="23"/>
  <c r="BA56" i="23"/>
  <c r="AU58" i="23"/>
  <c r="AU66" i="23"/>
  <c r="AZ12" i="23"/>
  <c r="L9" i="23"/>
  <c r="BA64" i="23"/>
  <c r="AU10" i="23"/>
  <c r="G7" i="23"/>
  <c r="AW10" i="23"/>
  <c r="I7" i="23"/>
  <c r="M10" i="23"/>
  <c r="BA13" i="23"/>
  <c r="AV17" i="23"/>
  <c r="H16" i="23"/>
  <c r="AT20" i="23"/>
  <c r="F21" i="23"/>
  <c r="BA25" i="23"/>
  <c r="M28" i="23"/>
  <c r="AT16" i="23"/>
  <c r="F15" i="23"/>
  <c r="AY25" i="23"/>
  <c r="K28" i="23"/>
  <c r="AT29" i="23"/>
  <c r="F32" i="23"/>
  <c r="I24" i="23"/>
  <c r="AW23" i="23"/>
  <c r="BA40" i="23"/>
  <c r="AV37" i="23"/>
  <c r="AW65" i="23"/>
  <c r="AW64" i="23"/>
  <c r="AU43" i="23"/>
  <c r="AU42" i="23"/>
  <c r="AW53" i="23"/>
  <c r="BB32" i="23"/>
  <c r="AY51" i="23"/>
  <c r="BA54" i="23"/>
  <c r="AT56" i="23"/>
  <c r="AS64" i="23"/>
  <c r="AT10" i="23"/>
  <c r="AW62" i="23"/>
  <c r="AV16" i="23"/>
  <c r="H15" i="23"/>
  <c r="AV11" i="23"/>
  <c r="H8" i="23"/>
  <c r="AY13" i="23"/>
  <c r="K10" i="23"/>
  <c r="BA18" i="23"/>
  <c r="M17" i="23"/>
  <c r="BB24" i="23"/>
  <c r="N25" i="23"/>
  <c r="E22" i="23"/>
  <c r="AS21" i="23"/>
  <c r="AW15" i="23"/>
  <c r="I14" i="23"/>
  <c r="AW14" i="23"/>
  <c r="BB19" i="23"/>
  <c r="N18" i="23"/>
  <c r="BB22" i="23"/>
  <c r="N23" i="23"/>
  <c r="AS28" i="23"/>
  <c r="E31" i="23"/>
  <c r="AT17" i="23"/>
  <c r="F16" i="23"/>
  <c r="AZ31" i="23"/>
  <c r="L36" i="23"/>
  <c r="AZ30" i="23"/>
  <c r="AZ34" i="23"/>
  <c r="AZ40" i="23"/>
  <c r="AX44" i="23"/>
  <c r="AU57" i="23"/>
  <c r="AY61" i="23"/>
  <c r="BB43" i="23"/>
  <c r="AS48" i="23"/>
  <c r="AW59" i="23"/>
  <c r="AW58" i="23"/>
  <c r="AZ33" i="23"/>
  <c r="AZ32" i="23"/>
  <c r="AT51" i="23"/>
  <c r="AS54" i="23"/>
  <c r="AS58" i="23"/>
  <c r="AZ67" i="23"/>
  <c r="AZ64" i="23"/>
  <c r="AS11" i="23"/>
  <c r="AS10" i="23"/>
  <c r="AW13" i="23"/>
  <c r="I10" i="23"/>
  <c r="I28" i="23"/>
  <c r="AW25" i="23"/>
  <c r="AX21" i="23"/>
  <c r="J22" i="23"/>
  <c r="AT19" i="23"/>
  <c r="F18" i="23"/>
  <c r="AS27" i="23"/>
  <c r="E30" i="23"/>
  <c r="BB23" i="23"/>
  <c r="N24" i="23"/>
  <c r="BA48" i="23"/>
  <c r="BB12" i="23"/>
  <c r="N9" i="23"/>
  <c r="AU31" i="23"/>
  <c r="G36" i="23"/>
  <c r="AY28" i="23"/>
  <c r="AY27" i="23"/>
  <c r="K31" i="23"/>
  <c r="AT13" i="23"/>
  <c r="F10" i="23"/>
  <c r="BA20" i="23"/>
  <c r="M21" i="23"/>
  <c r="H11" i="23"/>
  <c r="AV14" i="23"/>
  <c r="I18" i="23"/>
  <c r="AW19" i="23"/>
  <c r="AW22" i="23"/>
  <c r="I23" i="23"/>
  <c r="I30" i="23"/>
  <c r="AW27" i="23"/>
  <c r="AS23" i="23"/>
  <c r="E24" i="23"/>
  <c r="BB52" i="23"/>
  <c r="BB51" i="23"/>
  <c r="BB44" i="23"/>
  <c r="BA51" i="23"/>
  <c r="AT60" i="23"/>
  <c r="AV62" i="23"/>
  <c r="AW26" i="23"/>
  <c r="AT15" i="23"/>
  <c r="F14" i="23"/>
  <c r="AZ11" i="23"/>
  <c r="L8" i="23"/>
  <c r="G24" i="23"/>
  <c r="AU23" i="23"/>
  <c r="M22" i="23"/>
  <c r="BA21" i="23"/>
  <c r="AY18" i="23"/>
  <c r="K17" i="23"/>
  <c r="AZ25" i="23"/>
  <c r="L28" i="23"/>
  <c r="AS29" i="23"/>
  <c r="E32" i="23"/>
  <c r="AX23" i="23"/>
  <c r="J24" i="23"/>
  <c r="AU37" i="23"/>
  <c r="AX65" i="23"/>
  <c r="AX64" i="23"/>
  <c r="AW36" i="23"/>
  <c r="AS56" i="23"/>
  <c r="BA68" i="23"/>
  <c r="BB58" i="23"/>
  <c r="BB14" i="23"/>
  <c r="N11" i="23"/>
  <c r="AX11" i="23"/>
  <c r="J8" i="23"/>
  <c r="BB18" i="23"/>
  <c r="N17" i="23"/>
  <c r="BA24" i="23"/>
  <c r="M25" i="23"/>
  <c r="AT21" i="23"/>
  <c r="F22" i="23"/>
  <c r="I15" i="23"/>
  <c r="AW16" i="23"/>
  <c r="AY20" i="23"/>
  <c r="K21" i="23"/>
  <c r="BB27" i="23"/>
  <c r="N30" i="23"/>
  <c r="I32" i="23"/>
  <c r="AW29" i="23"/>
  <c r="K29" i="23"/>
  <c r="AY26" i="23"/>
  <c r="I35" i="23"/>
  <c r="AW30" i="23"/>
  <c r="AS33" i="23"/>
  <c r="AT38" i="23"/>
  <c r="AZ36" i="23"/>
  <c r="AZ45" i="23"/>
  <c r="AZ46" i="23"/>
  <c r="AW45" i="23"/>
  <c r="AZ61" i="23"/>
  <c r="BA43" i="23"/>
  <c r="AT64" i="23"/>
  <c r="BA66" i="23"/>
  <c r="AY64" i="23"/>
  <c r="AT12" i="23"/>
  <c r="F9" i="23"/>
  <c r="AU36" i="23"/>
  <c r="AU35" i="23"/>
  <c r="AS30" i="23"/>
  <c r="E35" i="23"/>
  <c r="AU13" i="23"/>
  <c r="G10" i="23"/>
  <c r="AX25" i="23"/>
  <c r="J28" i="23"/>
  <c r="AZ14" i="23"/>
  <c r="L11" i="23"/>
  <c r="AS22" i="23"/>
  <c r="E23" i="23"/>
  <c r="I31" i="23"/>
  <c r="AW28" i="23"/>
  <c r="AW17" i="23"/>
  <c r="I16" i="23"/>
  <c r="M29" i="23"/>
  <c r="BA26" i="23"/>
  <c r="AV30" i="23"/>
  <c r="H35" i="23"/>
  <c r="BB49" i="23"/>
  <c r="BB48" i="23"/>
  <c r="BA12" i="23"/>
  <c r="M9" i="23"/>
  <c r="AV31" i="23"/>
  <c r="H36" i="23"/>
  <c r="AZ28" i="23"/>
  <c r="AZ27" i="23"/>
  <c r="L31" i="23"/>
  <c r="AS13" i="23"/>
  <c r="E10" i="23"/>
  <c r="BB20" i="23"/>
  <c r="N21" i="23"/>
  <c r="AU14" i="23"/>
  <c r="G11" i="23"/>
  <c r="AX19" i="23"/>
  <c r="J18" i="23"/>
  <c r="AX22" i="23"/>
  <c r="J23" i="23"/>
  <c r="J30" i="23"/>
  <c r="AX27" i="23"/>
  <c r="AT23" i="23"/>
  <c r="F24" i="23"/>
  <c r="AV40" i="23"/>
  <c r="AT37" i="23"/>
  <c r="AT36" i="23"/>
  <c r="BB33" i="23"/>
  <c r="AV45" i="23"/>
  <c r="BA44" i="23"/>
  <c r="AX54" i="23"/>
  <c r="AS60" i="23"/>
  <c r="BA58" i="23"/>
  <c r="AS15" i="23"/>
  <c r="E14" i="23"/>
  <c r="AS14" i="23"/>
  <c r="AY11" i="23"/>
  <c r="K8" i="23"/>
  <c r="AV23" i="23"/>
  <c r="H24" i="23"/>
  <c r="AV22" i="23"/>
  <c r="BB21" i="23"/>
  <c r="N22" i="23"/>
  <c r="AT14" i="23"/>
  <c r="AZ18" i="23"/>
  <c r="L17" i="23"/>
  <c r="BB28" i="23"/>
  <c r="N31" i="23"/>
  <c r="BA17" i="23"/>
  <c r="M16" i="23"/>
  <c r="G29" i="23"/>
  <c r="AU26" i="23"/>
  <c r="AW31" i="23"/>
  <c r="I36" i="23"/>
  <c r="BA35" i="23"/>
  <c r="AT45" i="23"/>
  <c r="AT44" i="23"/>
  <c r="AU55" i="23"/>
  <c r="AU61" i="23"/>
  <c r="AS42" i="23"/>
  <c r="AS52" i="23"/>
  <c r="AW42" i="23"/>
  <c r="AU48" i="23"/>
  <c r="AU47" i="23"/>
  <c r="AZ62" i="23"/>
  <c r="AX12" i="23"/>
  <c r="J9" i="23"/>
  <c r="AX26" i="23"/>
  <c r="BA14" i="23"/>
  <c r="M11" i="23"/>
  <c r="AW11" i="23"/>
  <c r="I8" i="23"/>
  <c r="L14" i="23"/>
  <c r="AZ15" i="23"/>
  <c r="AW20" i="23"/>
  <c r="I21" i="23"/>
  <c r="AT25" i="23"/>
  <c r="F28" i="23"/>
  <c r="AX16" i="23"/>
  <c r="J15" i="23"/>
  <c r="AZ20" i="23"/>
  <c r="L21" i="23"/>
  <c r="AZ19" i="23"/>
  <c r="M30" i="23"/>
  <c r="BA27" i="23"/>
  <c r="AX29" i="23"/>
  <c r="J32" i="23"/>
  <c r="L29" i="23"/>
  <c r="AZ26" i="23"/>
  <c r="J35" i="23"/>
  <c r="AX30" i="23"/>
  <c r="AS38" i="23"/>
  <c r="AY43" i="23"/>
  <c r="AY42" i="23"/>
  <c r="BB41" i="23"/>
  <c r="AX45" i="23"/>
  <c r="AV42" i="23"/>
  <c r="BB55" i="23"/>
  <c r="BB68" i="23"/>
  <c r="AZ60" i="23"/>
  <c r="AZ68" i="23"/>
  <c r="AS12" i="23"/>
  <c r="E9" i="23"/>
  <c r="AV36" i="23"/>
  <c r="AV35" i="23"/>
  <c r="AT30" i="23"/>
  <c r="F35" i="23"/>
  <c r="H10" i="23"/>
  <c r="AV13" i="23"/>
  <c r="AV15" i="23"/>
  <c r="H14" i="23"/>
  <c r="AS18" i="23"/>
  <c r="E17" i="23"/>
  <c r="AT24" i="23"/>
  <c r="F25" i="23"/>
  <c r="AY14" i="23"/>
  <c r="K11" i="23"/>
  <c r="AT22" i="23"/>
  <c r="F23" i="23"/>
  <c r="AX28" i="23"/>
  <c r="J31" i="23"/>
  <c r="AX17" i="23"/>
  <c r="J16" i="23"/>
  <c r="BB26" i="23"/>
  <c r="N29" i="23"/>
  <c r="AU30" i="23"/>
  <c r="G35" i="23"/>
  <c r="AT34" i="23"/>
  <c r="AT33" i="23"/>
  <c r="AX37" i="23"/>
  <c r="AX36" i="23"/>
  <c r="AZ56" i="23"/>
  <c r="AU12" i="23"/>
  <c r="G9" i="23"/>
  <c r="BB10" i="23"/>
  <c r="N7" i="23"/>
  <c r="BB11" i="23"/>
  <c r="N8" i="23"/>
  <c r="AY23" i="23"/>
  <c r="K24" i="23"/>
  <c r="AW18" i="23"/>
  <c r="I17" i="23"/>
  <c r="I25" i="23"/>
  <c r="AW24" i="23"/>
  <c r="M15" i="23"/>
  <c r="BA16" i="23"/>
  <c r="BA15" i="23"/>
  <c r="AU21" i="23"/>
  <c r="G22" i="23"/>
  <c r="AY24" i="23"/>
  <c r="K25" i="23"/>
  <c r="BB29" i="23"/>
  <c r="N32" i="23"/>
  <c r="E29" i="23"/>
  <c r="AS26" i="23"/>
  <c r="AV29" i="23"/>
  <c r="AU39" i="23"/>
  <c r="AU50" i="23"/>
  <c r="AT49" i="23"/>
  <c r="AU49" i="23"/>
  <c r="AU53" i="23"/>
  <c r="AW32" i="23"/>
  <c r="AW51" i="23"/>
  <c r="AW54" i="23"/>
  <c r="BB56" i="23"/>
  <c r="AV58" i="23"/>
  <c r="AY12" i="23"/>
  <c r="K9" i="23"/>
  <c r="BB64" i="23"/>
  <c r="AV10" i="23"/>
  <c r="H7" i="23"/>
  <c r="AX10" i="23"/>
  <c r="J7" i="23"/>
  <c r="BB13" i="23"/>
  <c r="N10" i="23"/>
  <c r="AU17" i="23"/>
  <c r="G16" i="23"/>
  <c r="AS20" i="23"/>
  <c r="E21" i="23"/>
  <c r="BB25" i="23"/>
  <c r="N28" i="23"/>
  <c r="E15" i="23"/>
  <c r="AS16" i="23"/>
  <c r="AU22" i="23"/>
  <c r="BA28" i="23"/>
  <c r="M31" i="23"/>
  <c r="BB17" i="23"/>
  <c r="N16" i="23"/>
  <c r="H29" i="23"/>
  <c r="AV26" i="23"/>
  <c r="AX31" i="23"/>
  <c r="J36" i="23"/>
  <c r="BB40" i="23"/>
  <c r="AY49" i="23"/>
  <c r="BB35" i="23"/>
  <c r="AS45" i="23"/>
  <c r="AW57" i="23"/>
  <c r="AW56" i="23"/>
  <c r="AV61" i="23"/>
  <c r="AU45" i="23"/>
  <c r="AY48" i="23"/>
  <c r="AY47" i="23"/>
  <c r="AX53" i="23"/>
  <c r="BA32" i="23"/>
  <c r="AX42" i="23"/>
  <c r="AX41" i="23"/>
  <c r="AZ51" i="23"/>
  <c r="BB54" i="23"/>
  <c r="AW60" i="23"/>
  <c r="AV67" i="23"/>
  <c r="BB63" i="23"/>
  <c r="AY62" i="23"/>
  <c r="AW12" i="23"/>
  <c r="I9" i="23"/>
  <c r="AX62" i="23"/>
  <c r="G15" i="23"/>
  <c r="AU16" i="23"/>
  <c r="AU11" i="23"/>
  <c r="G8" i="23"/>
  <c r="AZ13" i="23"/>
  <c r="L10" i="23"/>
  <c r="AY15" i="23"/>
  <c r="K14" i="23"/>
  <c r="AX20" i="23"/>
  <c r="J21" i="23"/>
  <c r="AS25" i="23"/>
  <c r="E28" i="23"/>
  <c r="AX15" i="23"/>
  <c r="J14" i="23"/>
  <c r="BA19" i="23"/>
  <c r="M18" i="23"/>
  <c r="BA22" i="23"/>
  <c r="M23" i="23"/>
  <c r="AT28" i="23"/>
  <c r="F31" i="23"/>
  <c r="AS17" i="23"/>
  <c r="E16" i="23"/>
  <c r="K36" i="23"/>
  <c r="AY31" i="23"/>
  <c r="AY30" i="23"/>
  <c r="AY34" i="23"/>
  <c r="AY40" i="23"/>
  <c r="AZ43" i="23"/>
  <c r="AZ42" i="23"/>
  <c r="BB39" i="23"/>
  <c r="BB38" i="23"/>
  <c r="AW44" i="23"/>
  <c r="AV55" i="23"/>
  <c r="AV65" i="23"/>
  <c r="AT48" i="23"/>
  <c r="BA53" i="23"/>
  <c r="AZ59" i="23"/>
  <c r="AS51" i="23"/>
  <c r="AT54" i="23"/>
  <c r="AX60" i="23"/>
  <c r="AT68" i="23"/>
  <c r="AY60" i="23"/>
  <c r="AY68" i="23"/>
  <c r="BA19" i="22"/>
  <c r="M18" i="22"/>
  <c r="AV13" i="22"/>
  <c r="AV14" i="22"/>
  <c r="H11" i="22"/>
  <c r="AV20" i="22"/>
  <c r="H21" i="22"/>
  <c r="AT55" i="22"/>
  <c r="AV41" i="22"/>
  <c r="AW14" i="22"/>
  <c r="I11" i="22"/>
  <c r="K22" i="22"/>
  <c r="AY21" i="22"/>
  <c r="AW26" i="22"/>
  <c r="I29" i="22"/>
  <c r="BA18" i="22"/>
  <c r="M17" i="22"/>
  <c r="BA23" i="22"/>
  <c r="M24" i="22"/>
  <c r="AS14" i="22"/>
  <c r="E11" i="22"/>
  <c r="BB28" i="22"/>
  <c r="N31" i="22"/>
  <c r="L36" i="22"/>
  <c r="AZ31" i="22"/>
  <c r="AZ37" i="22"/>
  <c r="AS25" i="22"/>
  <c r="E28" i="22"/>
  <c r="AV25" i="22"/>
  <c r="H28" i="22"/>
  <c r="AX25" i="22"/>
  <c r="AX24" i="22"/>
  <c r="J28" i="22"/>
  <c r="AZ61" i="22"/>
  <c r="AZ60" i="22"/>
  <c r="AV65" i="22"/>
  <c r="AS19" i="22"/>
  <c r="E18" i="22"/>
  <c r="AW12" i="22"/>
  <c r="I9" i="22"/>
  <c r="BB10" i="22"/>
  <c r="N7" i="22"/>
  <c r="BB21" i="22"/>
  <c r="N22" i="22"/>
  <c r="AS26" i="22"/>
  <c r="E29" i="22"/>
  <c r="E17" i="22"/>
  <c r="AS18" i="22"/>
  <c r="AT23" i="22"/>
  <c r="F24" i="22"/>
  <c r="BB11" i="22"/>
  <c r="N8" i="22"/>
  <c r="BB27" i="22"/>
  <c r="N30" i="22"/>
  <c r="L35" i="22"/>
  <c r="AZ30" i="22"/>
  <c r="AT32" i="22"/>
  <c r="F37" i="22"/>
  <c r="BB36" i="22"/>
  <c r="AV40" i="22"/>
  <c r="AV35" i="22"/>
  <c r="AW42" i="22"/>
  <c r="AY33" i="22"/>
  <c r="AV64" i="22"/>
  <c r="AS62" i="22"/>
  <c r="BA68" i="22"/>
  <c r="AV19" i="22"/>
  <c r="H18" i="22"/>
  <c r="BB12" i="22"/>
  <c r="N9" i="22"/>
  <c r="AZ48" i="22"/>
  <c r="AW11" i="22"/>
  <c r="I8" i="22"/>
  <c r="AT21" i="22"/>
  <c r="F22" i="22"/>
  <c r="AV21" i="22"/>
  <c r="H22" i="22"/>
  <c r="AS24" i="22"/>
  <c r="E25" i="22"/>
  <c r="AV16" i="22"/>
  <c r="H15" i="22"/>
  <c r="L32" i="22"/>
  <c r="AZ29" i="22"/>
  <c r="AT31" i="22"/>
  <c r="F36" i="22"/>
  <c r="BB35" i="22"/>
  <c r="AT37" i="22"/>
  <c r="AS49" i="22"/>
  <c r="AU46" i="22"/>
  <c r="AU45" i="22"/>
  <c r="AW48" i="22"/>
  <c r="AY60" i="22"/>
  <c r="AZ46" i="22"/>
  <c r="AZ45" i="22"/>
  <c r="AT62" i="22"/>
  <c r="BA53" i="22"/>
  <c r="AU60" i="22"/>
  <c r="AX66" i="22"/>
  <c r="AS66" i="22"/>
  <c r="AW47" i="22"/>
  <c r="AW46" i="22"/>
  <c r="BB15" i="22"/>
  <c r="N14" i="22"/>
  <c r="AW21" i="22"/>
  <c r="I22" i="22"/>
  <c r="L29" i="22"/>
  <c r="AZ26" i="22"/>
  <c r="AZ18" i="22"/>
  <c r="L17" i="22"/>
  <c r="AZ23" i="22"/>
  <c r="L24" i="22"/>
  <c r="BB14" i="22"/>
  <c r="N11" i="22"/>
  <c r="L31" i="22"/>
  <c r="AZ28" i="22"/>
  <c r="AT30" i="22"/>
  <c r="F35" i="22"/>
  <c r="BB34" i="22"/>
  <c r="AU39" i="22"/>
  <c r="AS42" i="22"/>
  <c r="AT33" i="22"/>
  <c r="AX57" i="22"/>
  <c r="AV50" i="22"/>
  <c r="AV63" i="22"/>
  <c r="AV47" i="22"/>
  <c r="AX55" i="22"/>
  <c r="AX62" i="22"/>
  <c r="AY19" i="22"/>
  <c r="K18" i="22"/>
  <c r="K9" i="22"/>
  <c r="AY12" i="22"/>
  <c r="AX16" i="22"/>
  <c r="J15" i="22"/>
  <c r="AX14" i="22"/>
  <c r="J11" i="22"/>
  <c r="AX13" i="22"/>
  <c r="AZ21" i="22"/>
  <c r="L22" i="22"/>
  <c r="AX26" i="22"/>
  <c r="J29" i="22"/>
  <c r="BB16" i="22"/>
  <c r="N15" i="22"/>
  <c r="BA28" i="22"/>
  <c r="M31" i="22"/>
  <c r="AY31" i="22"/>
  <c r="K36" i="22"/>
  <c r="AT25" i="22"/>
  <c r="F28" i="22"/>
  <c r="AU35" i="22"/>
  <c r="AS56" i="22"/>
  <c r="AT19" i="22"/>
  <c r="F18" i="22"/>
  <c r="AU11" i="22"/>
  <c r="AU10" i="22"/>
  <c r="G8" i="22"/>
  <c r="AX37" i="22"/>
  <c r="AX36" i="22"/>
  <c r="BA10" i="22"/>
  <c r="M7" i="22"/>
  <c r="BA21" i="22"/>
  <c r="M22" i="22"/>
  <c r="AT26" i="22"/>
  <c r="F29" i="22"/>
  <c r="AT18" i="22"/>
  <c r="F17" i="22"/>
  <c r="BB24" i="22"/>
  <c r="N25" i="22"/>
  <c r="AT16" i="22"/>
  <c r="F15" i="22"/>
  <c r="BA27" i="22"/>
  <c r="M30" i="22"/>
  <c r="AY30" i="22"/>
  <c r="K35" i="22"/>
  <c r="AS32" i="22"/>
  <c r="E37" i="22"/>
  <c r="BA36" i="22"/>
  <c r="AU40" i="22"/>
  <c r="BB49" i="22"/>
  <c r="BB48" i="22"/>
  <c r="AX50" i="22"/>
  <c r="AU64" i="22"/>
  <c r="AZ53" i="22"/>
  <c r="AZ52" i="22"/>
  <c r="AY67" i="22"/>
  <c r="AY66" i="22"/>
  <c r="G9" i="22"/>
  <c r="AU12" i="22"/>
  <c r="M21" i="22"/>
  <c r="BA20" i="22"/>
  <c r="AX11" i="22"/>
  <c r="J8" i="22"/>
  <c r="AX10" i="22"/>
  <c r="AS21" i="22"/>
  <c r="E22" i="22"/>
  <c r="G29" i="22"/>
  <c r="AU26" i="22"/>
  <c r="AX18" i="22"/>
  <c r="J17" i="22"/>
  <c r="AX23" i="22"/>
  <c r="J24" i="22"/>
  <c r="AT11" i="22"/>
  <c r="F8" i="22"/>
  <c r="AY29" i="22"/>
  <c r="K32" i="22"/>
  <c r="AS31" i="22"/>
  <c r="E36" i="22"/>
  <c r="BA35" i="22"/>
  <c r="AS37" i="22"/>
  <c r="AX38" i="22"/>
  <c r="AX48" i="22"/>
  <c r="AY63" i="22"/>
  <c r="AX64" i="22"/>
  <c r="AU56" i="22"/>
  <c r="AU55" i="22"/>
  <c r="BA45" i="22"/>
  <c r="AT59" i="22"/>
  <c r="AV60" i="22"/>
  <c r="AV59" i="22"/>
  <c r="I18" i="22"/>
  <c r="AW19" i="22"/>
  <c r="E9" i="22"/>
  <c r="AS12" i="22"/>
  <c r="AX15" i="22"/>
  <c r="AW27" i="22"/>
  <c r="I30" i="22"/>
  <c r="BB13" i="22"/>
  <c r="N10" i="22"/>
  <c r="AU17" i="22"/>
  <c r="G16" i="22"/>
  <c r="AU22" i="22"/>
  <c r="G23" i="22"/>
  <c r="I16" i="22"/>
  <c r="AW17" i="22"/>
  <c r="I23" i="22"/>
  <c r="AW22" i="22"/>
  <c r="AU24" i="22"/>
  <c r="G25" i="22"/>
  <c r="AY28" i="22"/>
  <c r="K31" i="22"/>
  <c r="AS30" i="22"/>
  <c r="E35" i="22"/>
  <c r="BA34" i="22"/>
  <c r="AV39" i="22"/>
  <c r="BB25" i="22"/>
  <c r="N28" i="22"/>
  <c r="AT42" i="22"/>
  <c r="AU49" i="22"/>
  <c r="AY39" i="22"/>
  <c r="AZ57" i="22"/>
  <c r="AS40" i="22"/>
  <c r="AS48" i="22"/>
  <c r="BB63" i="22"/>
  <c r="BA41" i="22"/>
  <c r="AW56" i="22"/>
  <c r="AY55" i="22"/>
  <c r="BA67" i="22"/>
  <c r="AW55" i="22"/>
  <c r="AW62" i="22"/>
  <c r="AZ19" i="22"/>
  <c r="L18" i="22"/>
  <c r="L9" i="22"/>
  <c r="AZ12" i="22"/>
  <c r="I15" i="22"/>
  <c r="AW16" i="22"/>
  <c r="AW15" i="22"/>
  <c r="AS13" i="22"/>
  <c r="E10" i="22"/>
  <c r="AS15" i="22"/>
  <c r="E14" i="22"/>
  <c r="BA26" i="22"/>
  <c r="M29" i="22"/>
  <c r="AZ20" i="22"/>
  <c r="BA16" i="22"/>
  <c r="M15" i="22"/>
  <c r="L30" i="22"/>
  <c r="AZ27" i="22"/>
  <c r="AT29" i="22"/>
  <c r="F32" i="22"/>
  <c r="BB32" i="22"/>
  <c r="N37" i="22"/>
  <c r="AT56" i="22"/>
  <c r="AZ68" i="22"/>
  <c r="AV10" i="22"/>
  <c r="AV11" i="22"/>
  <c r="H8" i="22"/>
  <c r="AS45" i="22"/>
  <c r="AS44" i="22"/>
  <c r="AV31" i="22"/>
  <c r="H36" i="22"/>
  <c r="BA17" i="22"/>
  <c r="M16" i="22"/>
  <c r="M23" i="22"/>
  <c r="BA22" i="22"/>
  <c r="AY20" i="22"/>
  <c r="M25" i="22"/>
  <c r="BA24" i="22"/>
  <c r="AS16" i="22"/>
  <c r="E15" i="22"/>
  <c r="AT28" i="22"/>
  <c r="F31" i="22"/>
  <c r="BB31" i="22"/>
  <c r="N36" i="22"/>
  <c r="AZ35" i="22"/>
  <c r="BB37" i="22"/>
  <c r="BA49" i="22"/>
  <c r="BA48" i="22"/>
  <c r="AY53" i="22"/>
  <c r="AY52" i="22"/>
  <c r="AZ67" i="22"/>
  <c r="AZ66" i="22"/>
  <c r="H9" i="22"/>
  <c r="AV12" i="22"/>
  <c r="BB20" i="22"/>
  <c r="N21" i="22"/>
  <c r="AW32" i="22"/>
  <c r="I37" i="22"/>
  <c r="AS10" i="22"/>
  <c r="E7" i="22"/>
  <c r="AT17" i="22"/>
  <c r="F16" i="22"/>
  <c r="AT22" i="22"/>
  <c r="F23" i="22"/>
  <c r="AV26" i="22"/>
  <c r="H29" i="22"/>
  <c r="AW18" i="22"/>
  <c r="I17" i="22"/>
  <c r="AW23" i="22"/>
  <c r="I24" i="22"/>
  <c r="AT27" i="22"/>
  <c r="F30" i="22"/>
  <c r="BB30" i="22"/>
  <c r="N35" i="22"/>
  <c r="AZ34" i="22"/>
  <c r="BB43" i="22"/>
  <c r="BA56" i="22"/>
  <c r="AW38" i="22"/>
  <c r="AT50" i="22"/>
  <c r="AZ63" i="22"/>
  <c r="AW64" i="22"/>
  <c r="AV56" i="22"/>
  <c r="BB45" i="22"/>
  <c r="AT54" i="22"/>
  <c r="AT53" i="22"/>
  <c r="AW54" i="22"/>
  <c r="AW53" i="22"/>
  <c r="AZ62" i="22"/>
  <c r="AY11" i="22"/>
  <c r="AX19" i="22"/>
  <c r="J18" i="22"/>
  <c r="AT12" i="22"/>
  <c r="F9" i="22"/>
  <c r="AT20" i="22"/>
  <c r="F21" i="22"/>
  <c r="AX27" i="22"/>
  <c r="J30" i="22"/>
  <c r="BA13" i="22"/>
  <c r="M10" i="22"/>
  <c r="H16" i="22"/>
  <c r="AV17" i="22"/>
  <c r="H23" i="22"/>
  <c r="AV22" i="22"/>
  <c r="AX17" i="22"/>
  <c r="J16" i="22"/>
  <c r="AX22" i="22"/>
  <c r="J23" i="22"/>
  <c r="H25" i="22"/>
  <c r="AV24" i="22"/>
  <c r="BB29" i="22"/>
  <c r="N32" i="22"/>
  <c r="L37" i="22"/>
  <c r="AZ32" i="22"/>
  <c r="AT35" i="22"/>
  <c r="BB51" i="22"/>
  <c r="BA25" i="22"/>
  <c r="M28" i="22"/>
  <c r="AW36" i="22"/>
  <c r="AY42" i="22"/>
  <c r="AY57" i="22"/>
  <c r="AT40" i="22"/>
  <c r="AT48" i="22"/>
  <c r="BA63" i="22"/>
  <c r="AT64" i="22"/>
  <c r="BB41" i="22"/>
  <c r="AZ55" i="22"/>
  <c r="BB67" i="22"/>
  <c r="AU68" i="22"/>
  <c r="BA66" i="22"/>
  <c r="BB19" i="22"/>
  <c r="N18" i="22"/>
  <c r="G11" i="22"/>
  <c r="AU14" i="22"/>
  <c r="AU13" i="22"/>
  <c r="AU20" i="22"/>
  <c r="G21" i="22"/>
  <c r="AT13" i="22"/>
  <c r="F10" i="22"/>
  <c r="AT15" i="22"/>
  <c r="F14" i="22"/>
  <c r="BB26" i="22"/>
  <c r="N29" i="22"/>
  <c r="BB18" i="22"/>
  <c r="N17" i="22"/>
  <c r="BB23" i="22"/>
  <c r="N24" i="22"/>
  <c r="AT14" i="22"/>
  <c r="F11" i="22"/>
  <c r="AY27" i="22"/>
  <c r="K30" i="22"/>
  <c r="AS29" i="22"/>
  <c r="E32" i="22"/>
  <c r="BA32" i="22"/>
  <c r="M37" i="22"/>
  <c r="G28" i="22"/>
  <c r="AU25" i="22"/>
  <c r="AW25" i="22"/>
  <c r="I28" i="22"/>
  <c r="BA44" i="22"/>
  <c r="BA43" i="22"/>
  <c r="AU65" i="22"/>
  <c r="AX12" i="22"/>
  <c r="J9" i="22"/>
  <c r="AT45" i="22"/>
  <c r="AT44" i="22"/>
  <c r="G36" i="22"/>
  <c r="AU31" i="22"/>
  <c r="BB17" i="22"/>
  <c r="N16" i="22"/>
  <c r="BB22" i="22"/>
  <c r="N23" i="22"/>
  <c r="AS23" i="22"/>
  <c r="E24" i="22"/>
  <c r="BA11" i="22"/>
  <c r="M8" i="22"/>
  <c r="AS28" i="22"/>
  <c r="E31" i="22"/>
  <c r="BA31" i="22"/>
  <c r="M36" i="22"/>
  <c r="AY35" i="22"/>
  <c r="BA37" i="22"/>
  <c r="AX42" i="22"/>
  <c r="AZ40" i="22"/>
  <c r="AZ39" i="22"/>
  <c r="AU19" i="22"/>
  <c r="G18" i="22"/>
  <c r="M9" i="22"/>
  <c r="BA12" i="22"/>
  <c r="AW13" i="22"/>
  <c r="AX32" i="22"/>
  <c r="J37" i="22"/>
  <c r="AX31" i="22"/>
  <c r="AT10" i="22"/>
  <c r="F7" i="22"/>
  <c r="AS17" i="22"/>
  <c r="E16" i="22"/>
  <c r="AS22" i="22"/>
  <c r="E23" i="22"/>
  <c r="AU21" i="22"/>
  <c r="G22" i="22"/>
  <c r="AT24" i="22"/>
  <c r="F25" i="22"/>
  <c r="AU16" i="22"/>
  <c r="G15" i="22"/>
  <c r="AS27" i="22"/>
  <c r="E30" i="22"/>
  <c r="BA30" i="22"/>
  <c r="M35" i="22"/>
  <c r="AY34" i="22"/>
  <c r="AZ42" i="22"/>
  <c r="AW50" i="22"/>
  <c r="AS50" i="22"/>
  <c r="AY46" i="22"/>
  <c r="AY45" i="22"/>
  <c r="BB53" i="22"/>
  <c r="AS54" i="22"/>
  <c r="AS53" i="22"/>
  <c r="AX54" i="22"/>
  <c r="AX53" i="22"/>
  <c r="AY62" i="22"/>
  <c r="AT66" i="22"/>
  <c r="AW10" i="22"/>
  <c r="AS20" i="22"/>
  <c r="E21" i="22"/>
  <c r="AX47" i="22"/>
  <c r="AX46" i="22"/>
  <c r="BA15" i="22"/>
  <c r="M14" i="22"/>
  <c r="AX21" i="22"/>
  <c r="AX20" i="22"/>
  <c r="J22" i="22"/>
  <c r="K29" i="22"/>
  <c r="AY26" i="22"/>
  <c r="K17" i="22"/>
  <c r="AY18" i="22"/>
  <c r="AY23" i="22"/>
  <c r="K24" i="22"/>
  <c r="BA14" i="22"/>
  <c r="M11" i="22"/>
  <c r="BA29" i="22"/>
  <c r="M32" i="22"/>
  <c r="AY32" i="22"/>
  <c r="K37" i="22"/>
  <c r="AS35" i="22"/>
  <c r="BA51" i="22"/>
  <c r="AS33" i="22"/>
  <c r="AW57" i="22"/>
  <c r="AU50" i="22"/>
  <c r="AU63" i="22"/>
  <c r="AS64" i="22"/>
  <c r="AU47" i="22"/>
  <c r="AW60" i="22"/>
  <c r="AV68" i="22"/>
  <c r="AV67" i="22"/>
  <c r="BB66" i="22"/>
  <c r="AU26" i="20"/>
  <c r="G29" i="20"/>
  <c r="BA12" i="20"/>
  <c r="M9" i="20"/>
  <c r="AU16" i="20"/>
  <c r="G15" i="20"/>
  <c r="AZ10" i="20"/>
  <c r="L7" i="20"/>
  <c r="AW11" i="20"/>
  <c r="I8" i="20"/>
  <c r="AS13" i="20"/>
  <c r="E10" i="20"/>
  <c r="AX20" i="20"/>
  <c r="J21" i="20"/>
  <c r="AV37" i="20"/>
  <c r="AV38" i="20"/>
  <c r="BA20" i="20"/>
  <c r="M21" i="20"/>
  <c r="AW38" i="20"/>
  <c r="I18" i="20"/>
  <c r="AW19" i="20"/>
  <c r="AS13" i="21"/>
  <c r="E10" i="21"/>
  <c r="AS47" i="20"/>
  <c r="BA42" i="20"/>
  <c r="BA41" i="20"/>
  <c r="AZ47" i="20"/>
  <c r="AX61" i="20"/>
  <c r="AV12" i="21"/>
  <c r="H9" i="21"/>
  <c r="BA28" i="20"/>
  <c r="BA27" i="20"/>
  <c r="M31" i="20"/>
  <c r="AT59" i="20"/>
  <c r="BB14" i="21"/>
  <c r="N11" i="21"/>
  <c r="J22" i="21"/>
  <c r="AX21" i="21"/>
  <c r="AX20" i="21"/>
  <c r="E30" i="21"/>
  <c r="AS27" i="21"/>
  <c r="AU18" i="21"/>
  <c r="G17" i="21"/>
  <c r="AX47" i="21"/>
  <c r="AY10" i="21"/>
  <c r="K7" i="21"/>
  <c r="AY18" i="21"/>
  <c r="K17" i="21"/>
  <c r="BB24" i="21"/>
  <c r="N25" i="21"/>
  <c r="AX32" i="21"/>
  <c r="AU25" i="21"/>
  <c r="AU24" i="21"/>
  <c r="G28" i="21"/>
  <c r="AS30" i="21"/>
  <c r="E35" i="21"/>
  <c r="AS37" i="21"/>
  <c r="K36" i="21"/>
  <c r="AY31" i="21"/>
  <c r="AW48" i="21"/>
  <c r="AS39" i="21"/>
  <c r="AZ50" i="21"/>
  <c r="AW60" i="21"/>
  <c r="BA68" i="21"/>
  <c r="AX57" i="21"/>
  <c r="AX56" i="21"/>
  <c r="BB45" i="21"/>
  <c r="AX61" i="21"/>
  <c r="L22" i="20"/>
  <c r="AZ21" i="20"/>
  <c r="F9" i="20"/>
  <c r="AT12" i="20"/>
  <c r="AS60" i="20"/>
  <c r="AS59" i="20"/>
  <c r="BB29" i="20"/>
  <c r="N32" i="20"/>
  <c r="AV11" i="20"/>
  <c r="H8" i="20"/>
  <c r="AZ14" i="20"/>
  <c r="L11" i="20"/>
  <c r="AY24" i="20"/>
  <c r="K25" i="20"/>
  <c r="AZ23" i="20"/>
  <c r="L24" i="20"/>
  <c r="J36" i="20"/>
  <c r="AX31" i="20"/>
  <c r="BA38" i="20"/>
  <c r="AT20" i="20"/>
  <c r="F21" i="20"/>
  <c r="AX38" i="20"/>
  <c r="BB61" i="20"/>
  <c r="AS22" i="20"/>
  <c r="E23" i="20"/>
  <c r="AU40" i="20"/>
  <c r="AX60" i="20"/>
  <c r="AZ51" i="20"/>
  <c r="BA54" i="20"/>
  <c r="BA53" i="20"/>
  <c r="AT12" i="21"/>
  <c r="F9" i="21"/>
  <c r="BA19" i="21"/>
  <c r="M18" i="21"/>
  <c r="AT41" i="20"/>
  <c r="AS61" i="20"/>
  <c r="AW65" i="20"/>
  <c r="AV68" i="20"/>
  <c r="AY22" i="21"/>
  <c r="K23" i="21"/>
  <c r="AT17" i="21"/>
  <c r="AT16" i="21"/>
  <c r="F16" i="21"/>
  <c r="AV46" i="21"/>
  <c r="AV45" i="21"/>
  <c r="K31" i="21"/>
  <c r="AY28" i="21"/>
  <c r="AT29" i="21"/>
  <c r="F32" i="21"/>
  <c r="AZ33" i="21"/>
  <c r="AZ37" i="21"/>
  <c r="AW30" i="21"/>
  <c r="I35" i="21"/>
  <c r="AU32" i="21"/>
  <c r="AY41" i="21"/>
  <c r="AY40" i="21"/>
  <c r="AU48" i="21"/>
  <c r="AT68" i="21"/>
  <c r="BA59" i="21"/>
  <c r="AU25" i="20"/>
  <c r="K15" i="20"/>
  <c r="AY16" i="20"/>
  <c r="AY15" i="20"/>
  <c r="AW18" i="20"/>
  <c r="I17" i="20"/>
  <c r="AW32" i="20"/>
  <c r="I37" i="20"/>
  <c r="F7" i="20"/>
  <c r="AT10" i="20"/>
  <c r="AU13" i="20"/>
  <c r="G10" i="20"/>
  <c r="G14" i="20"/>
  <c r="AU15" i="20"/>
  <c r="AU29" i="20"/>
  <c r="AU28" i="20"/>
  <c r="G32" i="20"/>
  <c r="BB19" i="20"/>
  <c r="N18" i="20"/>
  <c r="AT15" i="20"/>
  <c r="F14" i="20"/>
  <c r="AW23" i="20"/>
  <c r="I24" i="20"/>
  <c r="BA26" i="20"/>
  <c r="BA25" i="20"/>
  <c r="M29" i="20"/>
  <c r="AT32" i="20"/>
  <c r="AT31" i="20"/>
  <c r="F37" i="20"/>
  <c r="AZ45" i="20"/>
  <c r="AT43" i="20"/>
  <c r="AZ58" i="20"/>
  <c r="AZ57" i="20"/>
  <c r="BA32" i="20"/>
  <c r="M37" i="20"/>
  <c r="AU42" i="20"/>
  <c r="AW63" i="20"/>
  <c r="AS67" i="20"/>
  <c r="AU22" i="21"/>
  <c r="G23" i="21"/>
  <c r="AU17" i="21"/>
  <c r="BB57" i="20"/>
  <c r="H36" i="21"/>
  <c r="AV31" i="21"/>
  <c r="BB26" i="21"/>
  <c r="N29" i="21"/>
  <c r="AS26" i="21"/>
  <c r="AX29" i="21"/>
  <c r="J32" i="21"/>
  <c r="AX36" i="21"/>
  <c r="AX46" i="21"/>
  <c r="BB31" i="21"/>
  <c r="N36" i="21"/>
  <c r="BB35" i="21"/>
  <c r="AX40" i="21"/>
  <c r="AX39" i="21"/>
  <c r="AW41" i="21"/>
  <c r="AZ47" i="21"/>
  <c r="BA54" i="21"/>
  <c r="AU60" i="21"/>
  <c r="AU65" i="21"/>
  <c r="AS59" i="21"/>
  <c r="AS58" i="21"/>
  <c r="BB67" i="21"/>
  <c r="AU21" i="20"/>
  <c r="G22" i="20"/>
  <c r="AU12" i="20"/>
  <c r="G9" i="20"/>
  <c r="BB18" i="20"/>
  <c r="N17" i="20"/>
  <c r="AW57" i="20"/>
  <c r="G7" i="20"/>
  <c r="AU10" i="20"/>
  <c r="F8" i="20"/>
  <c r="AT11" i="20"/>
  <c r="AU14" i="20"/>
  <c r="G11" i="20"/>
  <c r="AV22" i="20"/>
  <c r="H23" i="20"/>
  <c r="AX15" i="20"/>
  <c r="J14" i="20"/>
  <c r="K36" i="20"/>
  <c r="AY31" i="20"/>
  <c r="AY30" i="20"/>
  <c r="AY38" i="20"/>
  <c r="AY37" i="20"/>
  <c r="BA15" i="20"/>
  <c r="M14" i="20"/>
  <c r="AY43" i="20"/>
  <c r="AX27" i="20"/>
  <c r="J30" i="20"/>
  <c r="AY33" i="20"/>
  <c r="AY32" i="20"/>
  <c r="AZ59" i="20"/>
  <c r="AY13" i="21"/>
  <c r="K10" i="21"/>
  <c r="AX52" i="20"/>
  <c r="AU62" i="20"/>
  <c r="AY47" i="20"/>
  <c r="AV54" i="20"/>
  <c r="AZ64" i="20"/>
  <c r="BB35" i="20"/>
  <c r="AU49" i="20"/>
  <c r="AU50" i="20"/>
  <c r="BB65" i="20"/>
  <c r="J9" i="21"/>
  <c r="AX12" i="21"/>
  <c r="AX11" i="21"/>
  <c r="AS56" i="20"/>
  <c r="AV27" i="21"/>
  <c r="H30" i="21"/>
  <c r="AT19" i="21"/>
  <c r="F18" i="21"/>
  <c r="AT18" i="21"/>
  <c r="AU14" i="21"/>
  <c r="G11" i="21"/>
  <c r="BA20" i="21"/>
  <c r="M21" i="21"/>
  <c r="AT28" i="21"/>
  <c r="F31" i="21"/>
  <c r="BB37" i="21"/>
  <c r="H31" i="21"/>
  <c r="AV28" i="21"/>
  <c r="BB32" i="21"/>
  <c r="AT35" i="21"/>
  <c r="BB33" i="21"/>
  <c r="AU42" i="21"/>
  <c r="AV50" i="21"/>
  <c r="AU40" i="21"/>
  <c r="AS44" i="21"/>
  <c r="AY60" i="21"/>
  <c r="AY68" i="21"/>
  <c r="AS63" i="21"/>
  <c r="BA52" i="21"/>
  <c r="AY59" i="21"/>
  <c r="AS67" i="21"/>
  <c r="AS21" i="20"/>
  <c r="E22" i="20"/>
  <c r="N9" i="20"/>
  <c r="BB12" i="20"/>
  <c r="AV16" i="20"/>
  <c r="H15" i="20"/>
  <c r="K7" i="20"/>
  <c r="AY10" i="20"/>
  <c r="J8" i="20"/>
  <c r="AX11" i="20"/>
  <c r="AT13" i="20"/>
  <c r="F10" i="20"/>
  <c r="BB20" i="20"/>
  <c r="N21" i="20"/>
  <c r="AX19" i="20"/>
  <c r="J18" i="20"/>
  <c r="AX42" i="20"/>
  <c r="AX41" i="20"/>
  <c r="F14" i="21"/>
  <c r="AT15" i="21"/>
  <c r="N31" i="20"/>
  <c r="BB28" i="20"/>
  <c r="AY41" i="20"/>
  <c r="AY40" i="20"/>
  <c r="M11" i="21"/>
  <c r="BA14" i="21"/>
  <c r="AU11" i="21"/>
  <c r="G8" i="21"/>
  <c r="E23" i="21"/>
  <c r="AS22" i="21"/>
  <c r="AW17" i="21"/>
  <c r="I16" i="21"/>
  <c r="AZ10" i="21"/>
  <c r="L7" i="21"/>
  <c r="AZ18" i="21"/>
  <c r="L17" i="21"/>
  <c r="AW16" i="21"/>
  <c r="AV25" i="21"/>
  <c r="H28" i="21"/>
  <c r="AV24" i="21"/>
  <c r="AT30" i="21"/>
  <c r="F35" i="21"/>
  <c r="L36" i="21"/>
  <c r="AZ31" i="21"/>
  <c r="AZ12" i="20"/>
  <c r="L9" i="20"/>
  <c r="K17" i="20"/>
  <c r="AY18" i="20"/>
  <c r="BA29" i="20"/>
  <c r="M32" i="20"/>
  <c r="G8" i="20"/>
  <c r="AU11" i="20"/>
  <c r="AY14" i="20"/>
  <c r="K11" i="20"/>
  <c r="I16" i="20"/>
  <c r="AW17" i="20"/>
  <c r="AY23" i="20"/>
  <c r="K24" i="20"/>
  <c r="AZ22" i="20"/>
  <c r="L23" i="20"/>
  <c r="AU17" i="20"/>
  <c r="G16" i="20"/>
  <c r="F23" i="20"/>
  <c r="AT22" i="20"/>
  <c r="AT35" i="20"/>
  <c r="AT34" i="20"/>
  <c r="AX13" i="21"/>
  <c r="J10" i="21"/>
  <c r="E9" i="21"/>
  <c r="AS12" i="21"/>
  <c r="BB19" i="21"/>
  <c r="N18" i="21"/>
  <c r="AX65" i="20"/>
  <c r="AW69" i="20"/>
  <c r="AW68" i="20"/>
  <c r="AZ11" i="21"/>
  <c r="L8" i="21"/>
  <c r="AV21" i="21"/>
  <c r="AV20" i="21"/>
  <c r="H22" i="21"/>
  <c r="I30" i="21"/>
  <c r="AW27" i="21"/>
  <c r="AV66" i="21"/>
  <c r="AV65" i="21"/>
  <c r="AU10" i="21"/>
  <c r="G7" i="21"/>
  <c r="L31" i="21"/>
  <c r="AZ28" i="21"/>
  <c r="AU30" i="21"/>
  <c r="G35" i="21"/>
  <c r="AW46" i="21"/>
  <c r="AX30" i="21"/>
  <c r="J35" i="21"/>
  <c r="AV32" i="21"/>
  <c r="AS42" i="21"/>
  <c r="AS68" i="21"/>
  <c r="AT57" i="21"/>
  <c r="AT56" i="21"/>
  <c r="AZ16" i="20"/>
  <c r="L15" i="20"/>
  <c r="AS45" i="20"/>
  <c r="AW10" i="20"/>
  <c r="I7" i="20"/>
  <c r="BA11" i="20"/>
  <c r="M8" i="20"/>
  <c r="AW14" i="20"/>
  <c r="I11" i="20"/>
  <c r="AW24" i="20"/>
  <c r="I25" i="20"/>
  <c r="BA19" i="20"/>
  <c r="M18" i="20"/>
  <c r="AW22" i="20"/>
  <c r="I23" i="20"/>
  <c r="BB55" i="20"/>
  <c r="AS15" i="20"/>
  <c r="E14" i="20"/>
  <c r="J24" i="20"/>
  <c r="AX23" i="20"/>
  <c r="AT39" i="20"/>
  <c r="N29" i="20"/>
  <c r="BB26" i="20"/>
  <c r="AS32" i="20"/>
  <c r="E37" i="20"/>
  <c r="AY45" i="20"/>
  <c r="BB51" i="20"/>
  <c r="AS62" i="20"/>
  <c r="BB32" i="20"/>
  <c r="N37" i="20"/>
  <c r="AV42" i="20"/>
  <c r="AX63" i="20"/>
  <c r="BB18" i="21"/>
  <c r="AT67" i="20"/>
  <c r="AV22" i="21"/>
  <c r="H23" i="21"/>
  <c r="I18" i="21"/>
  <c r="AW19" i="21"/>
  <c r="AY63" i="21"/>
  <c r="G29" i="21"/>
  <c r="AU26" i="21"/>
  <c r="AY23" i="21"/>
  <c r="K24" i="21"/>
  <c r="I31" i="21"/>
  <c r="AW28" i="21"/>
  <c r="AW29" i="21"/>
  <c r="I32" i="21"/>
  <c r="AY38" i="21"/>
  <c r="BA39" i="21"/>
  <c r="AV60" i="21"/>
  <c r="BA44" i="21"/>
  <c r="BA43" i="21"/>
  <c r="AS61" i="21"/>
  <c r="AU67" i="21"/>
  <c r="BA58" i="21"/>
  <c r="AV21" i="20"/>
  <c r="H22" i="20"/>
  <c r="AX16" i="20"/>
  <c r="J15" i="20"/>
  <c r="G17" i="20"/>
  <c r="AU18" i="20"/>
  <c r="BB24" i="20"/>
  <c r="N25" i="20"/>
  <c r="AZ11" i="20"/>
  <c r="L8" i="20"/>
  <c r="BA13" i="20"/>
  <c r="M10" i="20"/>
  <c r="AU22" i="20"/>
  <c r="G23" i="20"/>
  <c r="AW29" i="20"/>
  <c r="I32" i="20"/>
  <c r="AW46" i="20"/>
  <c r="AS19" i="20"/>
  <c r="E18" i="20"/>
  <c r="AZ38" i="20"/>
  <c r="AZ37" i="20"/>
  <c r="BB15" i="20"/>
  <c r="N14" i="20"/>
  <c r="AZ43" i="20"/>
  <c r="AV45" i="20"/>
  <c r="AY60" i="20"/>
  <c r="BB53" i="20"/>
  <c r="AV62" i="20"/>
  <c r="AY50" i="20"/>
  <c r="AY49" i="20"/>
  <c r="AX59" i="20"/>
  <c r="L31" i="20"/>
  <c r="AZ28" i="20"/>
  <c r="AZ40" i="20"/>
  <c r="AV50" i="20"/>
  <c r="AV49" i="20"/>
  <c r="BA65" i="20"/>
  <c r="AW12" i="21"/>
  <c r="I9" i="21"/>
  <c r="AW11" i="21"/>
  <c r="AT56" i="20"/>
  <c r="BB27" i="21"/>
  <c r="N30" i="21"/>
  <c r="AW18" i="21"/>
  <c r="I17" i="21"/>
  <c r="AY21" i="21"/>
  <c r="AZ35" i="21"/>
  <c r="AV14" i="21"/>
  <c r="H11" i="21"/>
  <c r="AZ32" i="21"/>
  <c r="BB20" i="21"/>
  <c r="N21" i="21"/>
  <c r="E31" i="21"/>
  <c r="AS28" i="21"/>
  <c r="AS36" i="21"/>
  <c r="AU37" i="21"/>
  <c r="E36" i="21"/>
  <c r="AS31" i="21"/>
  <c r="AS34" i="21"/>
  <c r="AW39" i="21"/>
  <c r="AY46" i="21"/>
  <c r="AY45" i="21"/>
  <c r="AZ49" i="21"/>
  <c r="AT44" i="21"/>
  <c r="AZ68" i="21"/>
  <c r="AT63" i="21"/>
  <c r="BB52" i="21"/>
  <c r="AZ59" i="21"/>
  <c r="AT67" i="21"/>
  <c r="AT21" i="20"/>
  <c r="F22" i="20"/>
  <c r="BA16" i="20"/>
  <c r="M15" i="20"/>
  <c r="E17" i="20"/>
  <c r="AS18" i="20"/>
  <c r="H29" i="20"/>
  <c r="AV26" i="20"/>
  <c r="AZ13" i="20"/>
  <c r="L10" i="20"/>
  <c r="BA14" i="20"/>
  <c r="M11" i="20"/>
  <c r="H36" i="20"/>
  <c r="AV31" i="20"/>
  <c r="AS17" i="20"/>
  <c r="E16" i="20"/>
  <c r="AZ25" i="20"/>
  <c r="L28" i="20"/>
  <c r="BB58" i="20"/>
  <c r="E14" i="21"/>
  <c r="AS15" i="21"/>
  <c r="AV36" i="20"/>
  <c r="AV35" i="20"/>
  <c r="AS44" i="20"/>
  <c r="AS43" i="20"/>
  <c r="AX53" i="20"/>
  <c r="AV11" i="21"/>
  <c r="H8" i="21"/>
  <c r="AT22" i="21"/>
  <c r="F23" i="21"/>
  <c r="AX17" i="21"/>
  <c r="J16" i="21"/>
  <c r="AX16" i="21"/>
  <c r="AY14" i="21"/>
  <c r="K11" i="21"/>
  <c r="AZ30" i="21"/>
  <c r="BB29" i="21"/>
  <c r="N32" i="21"/>
  <c r="AU29" i="21"/>
  <c r="G32" i="21"/>
  <c r="AS32" i="21"/>
  <c r="AU35" i="21"/>
  <c r="AY53" i="21"/>
  <c r="AY67" i="21"/>
  <c r="AY66" i="21"/>
  <c r="AY12" i="20"/>
  <c r="K9" i="20"/>
  <c r="AS16" i="20"/>
  <c r="E15" i="20"/>
  <c r="L17" i="20"/>
  <c r="AZ18" i="20"/>
  <c r="BA10" i="20"/>
  <c r="M7" i="20"/>
  <c r="AW13" i="20"/>
  <c r="I10" i="20"/>
  <c r="AS14" i="20"/>
  <c r="E11" i="20"/>
  <c r="AX17" i="20"/>
  <c r="J16" i="20"/>
  <c r="AZ29" i="20"/>
  <c r="L32" i="20"/>
  <c r="AT46" i="20"/>
  <c r="AY22" i="20"/>
  <c r="K23" i="20"/>
  <c r="AV17" i="20"/>
  <c r="H16" i="20"/>
  <c r="AT25" i="20"/>
  <c r="AT24" i="20"/>
  <c r="F28" i="20"/>
  <c r="AX36" i="20"/>
  <c r="AW13" i="21"/>
  <c r="I10" i="21"/>
  <c r="BB12" i="21"/>
  <c r="N9" i="21"/>
  <c r="BA30" i="20"/>
  <c r="M35" i="20"/>
  <c r="AX69" i="20"/>
  <c r="AX68" i="20"/>
  <c r="AY11" i="21"/>
  <c r="K8" i="21"/>
  <c r="AU21" i="21"/>
  <c r="G22" i="21"/>
  <c r="AX27" i="21"/>
  <c r="AX26" i="21"/>
  <c r="J30" i="21"/>
  <c r="AV10" i="21"/>
  <c r="H7" i="21"/>
  <c r="AZ19" i="21"/>
  <c r="L18" i="21"/>
  <c r="AV30" i="21"/>
  <c r="H35" i="21"/>
  <c r="BA25" i="21"/>
  <c r="M28" i="21"/>
  <c r="AX31" i="21"/>
  <c r="J36" i="21"/>
  <c r="AX34" i="21"/>
  <c r="AT42" i="21"/>
  <c r="AT41" i="21"/>
  <c r="AW54" i="21"/>
  <c r="AW53" i="21"/>
  <c r="AX49" i="21"/>
  <c r="AX67" i="21"/>
  <c r="J22" i="20"/>
  <c r="AX21" i="20"/>
  <c r="AW12" i="20"/>
  <c r="I9" i="20"/>
  <c r="AY17" i="20"/>
  <c r="AT45" i="20"/>
  <c r="J7" i="20"/>
  <c r="AX10" i="20"/>
  <c r="N8" i="20"/>
  <c r="BB11" i="20"/>
  <c r="AX14" i="20"/>
  <c r="J11" i="20"/>
  <c r="AX24" i="20"/>
  <c r="J25" i="20"/>
  <c r="AT23" i="20"/>
  <c r="F24" i="20"/>
  <c r="AX22" i="20"/>
  <c r="J23" i="20"/>
  <c r="AV41" i="20"/>
  <c r="AV40" i="20"/>
  <c r="BA55" i="20"/>
  <c r="AU20" i="20"/>
  <c r="G21" i="20"/>
  <c r="AZ27" i="20"/>
  <c r="L30" i="20"/>
  <c r="AZ26" i="20"/>
  <c r="AS39" i="20"/>
  <c r="AT30" i="20"/>
  <c r="AT29" i="20"/>
  <c r="F35" i="20"/>
  <c r="AS37" i="20"/>
  <c r="AS36" i="20"/>
  <c r="AU59" i="20"/>
  <c r="AU13" i="21"/>
  <c r="G10" i="21"/>
  <c r="AT62" i="20"/>
  <c r="AS14" i="21"/>
  <c r="AS54" i="20"/>
  <c r="AZ12" i="21"/>
  <c r="L9" i="21"/>
  <c r="BA37" i="20"/>
  <c r="AZ53" i="20"/>
  <c r="AS64" i="20"/>
  <c r="AU15" i="21"/>
  <c r="G14" i="21"/>
  <c r="E22" i="21"/>
  <c r="AS21" i="21"/>
  <c r="AY27" i="21"/>
  <c r="K30" i="21"/>
  <c r="AY26" i="21"/>
  <c r="J18" i="21"/>
  <c r="AX19" i="21"/>
  <c r="AU34" i="21"/>
  <c r="AV26" i="21"/>
  <c r="H29" i="21"/>
  <c r="AZ23" i="21"/>
  <c r="L24" i="21"/>
  <c r="AX28" i="21"/>
  <c r="J31" i="21"/>
  <c r="M31" i="21"/>
  <c r="BA28" i="21"/>
  <c r="AZ38" i="21"/>
  <c r="BB39" i="21"/>
  <c r="AX42" i="21"/>
  <c r="AS50" i="21"/>
  <c r="AS49" i="21"/>
  <c r="AU54" i="21"/>
  <c r="AU53" i="21"/>
  <c r="AZ62" i="21"/>
  <c r="BA63" i="21"/>
  <c r="BA62" i="21"/>
  <c r="BB44" i="21"/>
  <c r="AT61" i="21"/>
  <c r="AV67" i="21"/>
  <c r="BB58" i="21"/>
  <c r="BA21" i="20"/>
  <c r="M22" i="20"/>
  <c r="AV25" i="20"/>
  <c r="AW16" i="20"/>
  <c r="I15" i="20"/>
  <c r="H17" i="20"/>
  <c r="AV18" i="20"/>
  <c r="BA24" i="20"/>
  <c r="M25" i="20"/>
  <c r="K8" i="20"/>
  <c r="AY11" i="20"/>
  <c r="BB13" i="20"/>
  <c r="N10" i="20"/>
  <c r="AZ15" i="20"/>
  <c r="J32" i="20"/>
  <c r="AX29" i="20"/>
  <c r="AX46" i="20"/>
  <c r="AT19" i="20"/>
  <c r="F18" i="20"/>
  <c r="AX34" i="20"/>
  <c r="AX33" i="20"/>
  <c r="BA17" i="20"/>
  <c r="M16" i="20"/>
  <c r="AV55" i="20"/>
  <c r="N36" i="20"/>
  <c r="BB31" i="20"/>
  <c r="AU45" i="20"/>
  <c r="AZ60" i="20"/>
  <c r="AU58" i="20"/>
  <c r="AW44" i="20"/>
  <c r="AZ50" i="20"/>
  <c r="AZ49" i="20"/>
  <c r="G15" i="21"/>
  <c r="AU16" i="21"/>
  <c r="AY28" i="20"/>
  <c r="K31" i="20"/>
  <c r="AX43" i="20"/>
  <c r="AY63" i="20"/>
  <c r="L14" i="21"/>
  <c r="AZ15" i="21"/>
  <c r="AW22" i="21"/>
  <c r="I23" i="21"/>
  <c r="BA27" i="21"/>
  <c r="M30" i="21"/>
  <c r="AX18" i="21"/>
  <c r="J17" i="21"/>
  <c r="BA49" i="20"/>
  <c r="AT60" i="21"/>
  <c r="E21" i="21"/>
  <c r="AS20" i="21"/>
  <c r="AZ17" i="21"/>
  <c r="L16" i="21"/>
  <c r="BA16" i="21"/>
  <c r="M15" i="21"/>
  <c r="AS25" i="21"/>
  <c r="E28" i="21"/>
  <c r="BA23" i="21"/>
  <c r="M24" i="21"/>
  <c r="BB30" i="21"/>
  <c r="N35" i="21"/>
  <c r="AT36" i="21"/>
  <c r="AV37" i="21"/>
  <c r="AT31" i="21"/>
  <c r="F36" i="21"/>
  <c r="AY52" i="21"/>
  <c r="AS41" i="21"/>
  <c r="AZ46" i="21"/>
  <c r="AZ45" i="21"/>
  <c r="AS54" i="21"/>
  <c r="AV62" i="21"/>
  <c r="AW56" i="21"/>
  <c r="AZ57" i="21"/>
  <c r="AY61" i="21"/>
  <c r="AS65" i="21"/>
  <c r="BA65" i="21"/>
  <c r="BB16" i="20"/>
  <c r="N15" i="20"/>
  <c r="AT18" i="20"/>
  <c r="F17" i="20"/>
  <c r="AY13" i="20"/>
  <c r="K10" i="20"/>
  <c r="BB14" i="20"/>
  <c r="N11" i="20"/>
  <c r="I21" i="20"/>
  <c r="AW20" i="20"/>
  <c r="BA46" i="20"/>
  <c r="BA45" i="20"/>
  <c r="AU31" i="20"/>
  <c r="G36" i="20"/>
  <c r="AU30" i="20"/>
  <c r="AU38" i="20"/>
  <c r="AU37" i="20"/>
  <c r="AT17" i="20"/>
  <c r="F16" i="20"/>
  <c r="AY25" i="20"/>
  <c r="K28" i="20"/>
  <c r="F10" i="21"/>
  <c r="AT13" i="21"/>
  <c r="AW61" i="20"/>
  <c r="AU12" i="21"/>
  <c r="G9" i="21"/>
  <c r="AU36" i="20"/>
  <c r="AU35" i="20"/>
  <c r="AW53" i="20"/>
  <c r="AW21" i="21"/>
  <c r="I22" i="21"/>
  <c r="AT27" i="21"/>
  <c r="AT26" i="21"/>
  <c r="F30" i="21"/>
  <c r="AV18" i="21"/>
  <c r="H17" i="21"/>
  <c r="AV17" i="21"/>
  <c r="AT40" i="21"/>
  <c r="AT39" i="21"/>
  <c r="L11" i="21"/>
  <c r="AZ14" i="21"/>
  <c r="M25" i="21"/>
  <c r="BA24" i="21"/>
  <c r="AW32" i="21"/>
  <c r="BA29" i="21"/>
  <c r="M32" i="21"/>
  <c r="AV29" i="21"/>
  <c r="H32" i="21"/>
  <c r="AT32" i="21"/>
  <c r="AV35" i="21"/>
  <c r="AY50" i="21"/>
  <c r="AZ67" i="21"/>
  <c r="AZ66" i="21"/>
  <c r="AY21" i="20"/>
  <c r="K22" i="20"/>
  <c r="AS12" i="20"/>
  <c r="E9" i="20"/>
  <c r="AT16" i="20"/>
  <c r="F15" i="20"/>
  <c r="N7" i="20"/>
  <c r="BB10" i="20"/>
  <c r="AX13" i="20"/>
  <c r="J10" i="20"/>
  <c r="AT14" i="20"/>
  <c r="F11" i="20"/>
  <c r="AZ24" i="20"/>
  <c r="L25" i="20"/>
  <c r="AY29" i="20"/>
  <c r="K32" i="20"/>
  <c r="AW50" i="20"/>
  <c r="AW31" i="20"/>
  <c r="I36" i="20"/>
  <c r="AX35" i="20"/>
  <c r="AS20" i="20"/>
  <c r="E21" i="20"/>
  <c r="AW30" i="20"/>
  <c r="AS25" i="20"/>
  <c r="E28" i="20"/>
  <c r="AW36" i="20"/>
  <c r="AW60" i="20"/>
  <c r="AY51" i="20"/>
  <c r="M9" i="21"/>
  <c r="BA12" i="21"/>
  <c r="BB30" i="20"/>
  <c r="N35" i="20"/>
  <c r="AV63" i="20"/>
  <c r="AZ22" i="21"/>
  <c r="L23" i="21"/>
  <c r="AS17" i="21"/>
  <c r="E16" i="21"/>
  <c r="AU45" i="21"/>
  <c r="AU46" i="21"/>
  <c r="BA11" i="21"/>
  <c r="AY19" i="21"/>
  <c r="K18" i="21"/>
  <c r="AS29" i="21"/>
  <c r="E32" i="21"/>
  <c r="BB25" i="21"/>
  <c r="N28" i="21"/>
  <c r="AW31" i="21"/>
  <c r="I36" i="21"/>
  <c r="AW34" i="21"/>
  <c r="AZ41" i="21"/>
  <c r="AZ40" i="21"/>
  <c r="AW50" i="21"/>
  <c r="AW49" i="21"/>
  <c r="BB49" i="21"/>
  <c r="AW67" i="21"/>
  <c r="AW66" i="21"/>
  <c r="AW21" i="20"/>
  <c r="I22" i="20"/>
  <c r="J9" i="20"/>
  <c r="AX12" i="20"/>
  <c r="AX18" i="20"/>
  <c r="J17" i="20"/>
  <c r="AX32" i="20"/>
  <c r="J37" i="20"/>
  <c r="AS10" i="20"/>
  <c r="E7" i="20"/>
  <c r="AV13" i="20"/>
  <c r="H10" i="20"/>
  <c r="H14" i="20"/>
  <c r="AV15" i="20"/>
  <c r="AV29" i="20"/>
  <c r="H32" i="20"/>
  <c r="AV28" i="20"/>
  <c r="AX50" i="20"/>
  <c r="AS23" i="20"/>
  <c r="E24" i="20"/>
  <c r="AT38" i="20"/>
  <c r="AV20" i="20"/>
  <c r="AV19" i="20"/>
  <c r="H21" i="20"/>
  <c r="AY26" i="20"/>
  <c r="AY27" i="20"/>
  <c r="K30" i="20"/>
  <c r="AS30" i="20"/>
  <c r="E35" i="20"/>
  <c r="AT37" i="20"/>
  <c r="AT36" i="20"/>
  <c r="AV59" i="20"/>
  <c r="AV58" i="20"/>
  <c r="H10" i="21"/>
  <c r="AV13" i="21"/>
  <c r="AY58" i="20"/>
  <c r="AY57" i="20"/>
  <c r="BB45" i="20"/>
  <c r="AT54" i="20"/>
  <c r="AY12" i="21"/>
  <c r="K9" i="21"/>
  <c r="BB37" i="20"/>
  <c r="AY53" i="20"/>
  <c r="AT64" i="20"/>
  <c r="AS49" i="20"/>
  <c r="AV15" i="21"/>
  <c r="H14" i="21"/>
  <c r="F22" i="21"/>
  <c r="AT21" i="21"/>
  <c r="AZ27" i="21"/>
  <c r="AZ26" i="21"/>
  <c r="L30" i="21"/>
  <c r="AZ21" i="21"/>
  <c r="BA57" i="20"/>
  <c r="AV41" i="21"/>
  <c r="AV40" i="21"/>
  <c r="G36" i="21"/>
  <c r="AU31" i="21"/>
  <c r="M29" i="21"/>
  <c r="BA26" i="21"/>
  <c r="AW33" i="21"/>
  <c r="BB28" i="21"/>
  <c r="N31" i="21"/>
  <c r="M36" i="21"/>
  <c r="BA31" i="21"/>
  <c r="BA35" i="21"/>
  <c r="AZ52" i="21"/>
  <c r="AX41" i="21"/>
  <c r="AY47" i="21"/>
  <c r="AT50" i="21"/>
  <c r="AT49" i="21"/>
  <c r="AV54" i="21"/>
  <c r="AV53" i="21"/>
  <c r="AX53" i="21"/>
  <c r="AY62" i="21"/>
  <c r="AT59" i="21"/>
  <c r="AT58" i="21"/>
  <c r="BA67" i="21"/>
  <c r="BB21" i="20"/>
  <c r="N22" i="20"/>
  <c r="AV12" i="20"/>
  <c r="H9" i="20"/>
  <c r="M17" i="20"/>
  <c r="BA18" i="20"/>
  <c r="AX57" i="20"/>
  <c r="AX56" i="20"/>
  <c r="AV10" i="20"/>
  <c r="H7" i="20"/>
  <c r="AS11" i="20"/>
  <c r="AV14" i="20"/>
  <c r="H11" i="20"/>
  <c r="AS31" i="20"/>
  <c r="AW15" i="20"/>
  <c r="I14" i="20"/>
  <c r="AZ31" i="20"/>
  <c r="L36" i="20"/>
  <c r="AZ30" i="20"/>
  <c r="AW34" i="20"/>
  <c r="AW33" i="20"/>
  <c r="BB17" i="20"/>
  <c r="N16" i="20"/>
  <c r="AU33" i="20"/>
  <c r="AU55" i="20"/>
  <c r="AW27" i="20"/>
  <c r="AW26" i="20"/>
  <c r="I30" i="20"/>
  <c r="BA31" i="20"/>
  <c r="M36" i="20"/>
  <c r="AZ33" i="20"/>
  <c r="AZ32" i="20"/>
  <c r="BB41" i="20"/>
  <c r="L10" i="21"/>
  <c r="AZ13" i="21"/>
  <c r="AW41" i="20"/>
  <c r="AW52" i="20"/>
  <c r="AX44" i="20"/>
  <c r="AU54" i="20"/>
  <c r="AV16" i="21"/>
  <c r="H15" i="21"/>
  <c r="BA35" i="20"/>
  <c r="AW43" i="20"/>
  <c r="AU53" i="20"/>
  <c r="BA18" i="21"/>
  <c r="AY15" i="21"/>
  <c r="K14" i="21"/>
  <c r="J23" i="21"/>
  <c r="AX22" i="21"/>
  <c r="AU27" i="21"/>
  <c r="G30" i="21"/>
  <c r="E18" i="21"/>
  <c r="AS19" i="21"/>
  <c r="BB49" i="20"/>
  <c r="AS60" i="21"/>
  <c r="AT20" i="21"/>
  <c r="F21" i="21"/>
  <c r="AY17" i="21"/>
  <c r="AY16" i="21"/>
  <c r="K16" i="21"/>
  <c r="BB16" i="21"/>
  <c r="N15" i="21"/>
  <c r="AT25" i="21"/>
  <c r="F28" i="21"/>
  <c r="AT24" i="21"/>
  <c r="BB23" i="21"/>
  <c r="N24" i="21"/>
  <c r="BA30" i="21"/>
  <c r="M35" i="21"/>
  <c r="BA37" i="21"/>
  <c r="G31" i="21"/>
  <c r="AU28" i="21"/>
  <c r="BA32" i="21"/>
  <c r="AS35" i="21"/>
  <c r="BA41" i="21"/>
  <c r="BA33" i="21"/>
  <c r="AU50" i="21"/>
  <c r="AT54" i="21"/>
  <c r="AU62" i="21"/>
  <c r="AW59" i="21"/>
  <c r="AY57" i="21"/>
  <c r="AZ61" i="21"/>
  <c r="AT65" i="21"/>
  <c r="BB65" i="21"/>
  <c r="AY17" i="19"/>
  <c r="K16" i="19"/>
  <c r="BB27" i="19"/>
  <c r="N30" i="19"/>
  <c r="BB26" i="19"/>
  <c r="N29" i="19"/>
  <c r="M36" i="19"/>
  <c r="BA31" i="19"/>
  <c r="AY42" i="19"/>
  <c r="AU13" i="19"/>
  <c r="G10" i="19"/>
  <c r="H29" i="19"/>
  <c r="AV26" i="19"/>
  <c r="AV25" i="19"/>
  <c r="AT16" i="19"/>
  <c r="F15" i="19"/>
  <c r="AZ21" i="19"/>
  <c r="L22" i="19"/>
  <c r="AW10" i="19"/>
  <c r="I7" i="19"/>
  <c r="AV15" i="19"/>
  <c r="H14" i="19"/>
  <c r="AX19" i="19"/>
  <c r="J18" i="19"/>
  <c r="AY32" i="19"/>
  <c r="K37" i="19"/>
  <c r="BB41" i="19"/>
  <c r="AZ39" i="19"/>
  <c r="AU35" i="19"/>
  <c r="AU49" i="19"/>
  <c r="AS42" i="19"/>
  <c r="BB63" i="19"/>
  <c r="BB62" i="19"/>
  <c r="BA43" i="19"/>
  <c r="AS62" i="19"/>
  <c r="BB67" i="19"/>
  <c r="BB66" i="19"/>
  <c r="BB20" i="19"/>
  <c r="N21" i="19"/>
  <c r="AS27" i="19"/>
  <c r="E30" i="19"/>
  <c r="AT25" i="19"/>
  <c r="F28" i="19"/>
  <c r="AT30" i="19"/>
  <c r="F35" i="19"/>
  <c r="AT24" i="19"/>
  <c r="F25" i="19"/>
  <c r="H32" i="19"/>
  <c r="AV29" i="19"/>
  <c r="AV66" i="19"/>
  <c r="M7" i="19"/>
  <c r="BA10" i="19"/>
  <c r="AY19" i="19"/>
  <c r="K18" i="19"/>
  <c r="AT28" i="19"/>
  <c r="F31" i="19"/>
  <c r="AU34" i="19"/>
  <c r="AY47" i="19"/>
  <c r="AS46" i="19"/>
  <c r="BA33" i="19"/>
  <c r="AV40" i="19"/>
  <c r="AT45" i="19"/>
  <c r="AU53" i="19"/>
  <c r="AU61" i="19"/>
  <c r="AU65" i="19"/>
  <c r="AX64" i="19"/>
  <c r="AV55" i="19"/>
  <c r="AV62" i="19"/>
  <c r="AZ58" i="19"/>
  <c r="AZ57" i="19"/>
  <c r="AV17" i="19"/>
  <c r="H16" i="19"/>
  <c r="AZ22" i="19"/>
  <c r="L23" i="19"/>
  <c r="AY25" i="19"/>
  <c r="K28" i="19"/>
  <c r="AY30" i="19"/>
  <c r="K35" i="19"/>
  <c r="AZ13" i="19"/>
  <c r="AZ12" i="19"/>
  <c r="L10" i="19"/>
  <c r="I32" i="19"/>
  <c r="AW29" i="19"/>
  <c r="AY36" i="19"/>
  <c r="M22" i="19"/>
  <c r="BA21" i="19"/>
  <c r="AZ29" i="19"/>
  <c r="L32" i="19"/>
  <c r="BB13" i="19"/>
  <c r="N10" i="19"/>
  <c r="AV16" i="19"/>
  <c r="H15" i="19"/>
  <c r="AS23" i="19"/>
  <c r="E24" i="19"/>
  <c r="BB32" i="19"/>
  <c r="N37" i="19"/>
  <c r="AX34" i="19"/>
  <c r="AX33" i="19"/>
  <c r="AX39" i="19"/>
  <c r="AT39" i="19"/>
  <c r="AX49" i="19"/>
  <c r="AW38" i="19"/>
  <c r="BA50" i="19"/>
  <c r="AT60" i="19"/>
  <c r="AU63" i="19"/>
  <c r="BA48" i="19"/>
  <c r="BA56" i="19"/>
  <c r="AV64" i="19"/>
  <c r="AW17" i="19"/>
  <c r="I16" i="19"/>
  <c r="AX27" i="19"/>
  <c r="J30" i="19"/>
  <c r="AT22" i="19"/>
  <c r="F23" i="19"/>
  <c r="K29" i="19"/>
  <c r="AY26" i="19"/>
  <c r="AZ31" i="19"/>
  <c r="L36" i="19"/>
  <c r="AT13" i="19"/>
  <c r="F10" i="19"/>
  <c r="AX24" i="19"/>
  <c r="J25" i="19"/>
  <c r="BB16" i="19"/>
  <c r="N15" i="19"/>
  <c r="BB15" i="19"/>
  <c r="AT15" i="19"/>
  <c r="AT14" i="19"/>
  <c r="F14" i="19"/>
  <c r="AS19" i="19"/>
  <c r="E18" i="19"/>
  <c r="AY23" i="19"/>
  <c r="K24" i="19"/>
  <c r="BB34" i="19"/>
  <c r="AW41" i="19"/>
  <c r="AV47" i="19"/>
  <c r="AZ35" i="19"/>
  <c r="AU39" i="19"/>
  <c r="AT37" i="19"/>
  <c r="AT49" i="19"/>
  <c r="AW45" i="19"/>
  <c r="AW44" i="19"/>
  <c r="AX61" i="19"/>
  <c r="AY52" i="19"/>
  <c r="AY51" i="19"/>
  <c r="AZ62" i="19"/>
  <c r="AT68" i="19"/>
  <c r="AZ67" i="19"/>
  <c r="AZ66" i="19"/>
  <c r="AZ17" i="19"/>
  <c r="L16" i="19"/>
  <c r="BA27" i="19"/>
  <c r="M30" i="19"/>
  <c r="M29" i="19"/>
  <c r="BA26" i="19"/>
  <c r="BB31" i="19"/>
  <c r="N36" i="19"/>
  <c r="BB24" i="19"/>
  <c r="N25" i="19"/>
  <c r="AS29" i="19"/>
  <c r="E32" i="19"/>
  <c r="AS16" i="19"/>
  <c r="E15" i="19"/>
  <c r="AY24" i="19"/>
  <c r="K25" i="19"/>
  <c r="AX10" i="19"/>
  <c r="J7" i="19"/>
  <c r="AU15" i="19"/>
  <c r="G14" i="19"/>
  <c r="AW19" i="19"/>
  <c r="I18" i="19"/>
  <c r="AZ32" i="19"/>
  <c r="L37" i="19"/>
  <c r="BA41" i="19"/>
  <c r="BA40" i="19"/>
  <c r="BA45" i="19"/>
  <c r="AW54" i="19"/>
  <c r="AW53" i="19"/>
  <c r="AS59" i="19"/>
  <c r="AS58" i="19"/>
  <c r="BA20" i="19"/>
  <c r="M21" i="19"/>
  <c r="AT27" i="19"/>
  <c r="F30" i="19"/>
  <c r="AS25" i="19"/>
  <c r="E28" i="19"/>
  <c r="AS30" i="19"/>
  <c r="E35" i="19"/>
  <c r="AZ42" i="19"/>
  <c r="AY16" i="19"/>
  <c r="K15" i="19"/>
  <c r="AU66" i="19"/>
  <c r="BB10" i="19"/>
  <c r="N7" i="19"/>
  <c r="AZ19" i="19"/>
  <c r="L18" i="19"/>
  <c r="AS28" i="19"/>
  <c r="E31" i="19"/>
  <c r="AV34" i="19"/>
  <c r="AT55" i="19"/>
  <c r="AT54" i="19"/>
  <c r="AV53" i="19"/>
  <c r="AV52" i="19"/>
  <c r="AT63" i="19"/>
  <c r="AZ48" i="19"/>
  <c r="AY57" i="19"/>
  <c r="AY58" i="19"/>
  <c r="AS20" i="19"/>
  <c r="E21" i="19"/>
  <c r="AU27" i="19"/>
  <c r="G30" i="19"/>
  <c r="BB22" i="19"/>
  <c r="N23" i="19"/>
  <c r="AU12" i="19"/>
  <c r="G9" i="19"/>
  <c r="AZ25" i="19"/>
  <c r="L28" i="19"/>
  <c r="AZ30" i="19"/>
  <c r="L35" i="19"/>
  <c r="AY13" i="19"/>
  <c r="K10" i="19"/>
  <c r="AY12" i="19"/>
  <c r="AU24" i="19"/>
  <c r="G25" i="19"/>
  <c r="AX29" i="19"/>
  <c r="J32" i="19"/>
  <c r="AZ36" i="19"/>
  <c r="BB21" i="19"/>
  <c r="N22" i="19"/>
  <c r="BA54" i="19"/>
  <c r="AZ11" i="19"/>
  <c r="L8" i="19"/>
  <c r="AZ15" i="19"/>
  <c r="L14" i="19"/>
  <c r="AZ14" i="19"/>
  <c r="BB19" i="19"/>
  <c r="N18" i="19"/>
  <c r="AY28" i="19"/>
  <c r="K31" i="19"/>
  <c r="AU32" i="19"/>
  <c r="G37" i="19"/>
  <c r="BA37" i="19"/>
  <c r="AS33" i="19"/>
  <c r="AY45" i="19"/>
  <c r="AY44" i="19"/>
  <c r="AS60" i="19"/>
  <c r="BB48" i="19"/>
  <c r="AY59" i="19"/>
  <c r="AU20" i="19"/>
  <c r="G21" i="19"/>
  <c r="AW27" i="19"/>
  <c r="I30" i="19"/>
  <c r="J9" i="19"/>
  <c r="AX12" i="19"/>
  <c r="L29" i="19"/>
  <c r="AZ26" i="19"/>
  <c r="AU45" i="19"/>
  <c r="AS13" i="19"/>
  <c r="E10" i="19"/>
  <c r="BB29" i="19"/>
  <c r="N32" i="19"/>
  <c r="AT21" i="19"/>
  <c r="F22" i="19"/>
  <c r="AX52" i="19"/>
  <c r="AX51" i="19"/>
  <c r="AS15" i="19"/>
  <c r="AS14" i="19"/>
  <c r="E14" i="19"/>
  <c r="AT19" i="19"/>
  <c r="F18" i="19"/>
  <c r="L24" i="19"/>
  <c r="AZ23" i="19"/>
  <c r="BA34" i="19"/>
  <c r="AS37" i="19"/>
  <c r="AX35" i="19"/>
  <c r="AV60" i="19"/>
  <c r="BA62" i="19"/>
  <c r="AY65" i="19"/>
  <c r="AY64" i="19"/>
  <c r="AZ52" i="19"/>
  <c r="AZ51" i="19"/>
  <c r="AY62" i="19"/>
  <c r="AS68" i="19"/>
  <c r="AY67" i="19"/>
  <c r="AY66" i="19"/>
  <c r="BB17" i="19"/>
  <c r="N16" i="19"/>
  <c r="AW20" i="19"/>
  <c r="I21" i="19"/>
  <c r="AY27" i="19"/>
  <c r="K30" i="19"/>
  <c r="AU22" i="19"/>
  <c r="G23" i="19"/>
  <c r="BA25" i="19"/>
  <c r="M28" i="19"/>
  <c r="M35" i="19"/>
  <c r="BA30" i="19"/>
  <c r="I36" i="19"/>
  <c r="AW31" i="19"/>
  <c r="BA24" i="19"/>
  <c r="M25" i="19"/>
  <c r="AT29" i="19"/>
  <c r="F32" i="19"/>
  <c r="AZ24" i="19"/>
  <c r="L25" i="19"/>
  <c r="AT18" i="19"/>
  <c r="F17" i="19"/>
  <c r="M31" i="19"/>
  <c r="BA28" i="19"/>
  <c r="AY37" i="19"/>
  <c r="AY40" i="19"/>
  <c r="BB45" i="19"/>
  <c r="AT59" i="19"/>
  <c r="AT58" i="19"/>
  <c r="AS17" i="19"/>
  <c r="E16" i="19"/>
  <c r="AY20" i="19"/>
  <c r="K21" i="19"/>
  <c r="AX22" i="19"/>
  <c r="J23" i="19"/>
  <c r="AS10" i="19"/>
  <c r="E7" i="19"/>
  <c r="E29" i="19"/>
  <c r="AS26" i="19"/>
  <c r="AS31" i="19"/>
  <c r="E36" i="19"/>
  <c r="AW18" i="19"/>
  <c r="AZ16" i="19"/>
  <c r="L15" i="19"/>
  <c r="AY18" i="19"/>
  <c r="K17" i="19"/>
  <c r="M24" i="19"/>
  <c r="BA23" i="19"/>
  <c r="AX32" i="19"/>
  <c r="J37" i="19"/>
  <c r="BB42" i="19"/>
  <c r="AS63" i="19"/>
  <c r="AY48" i="19"/>
  <c r="AX59" i="19"/>
  <c r="AX58" i="19"/>
  <c r="AT20" i="19"/>
  <c r="F21" i="19"/>
  <c r="AV27" i="19"/>
  <c r="H30" i="19"/>
  <c r="BA22" i="19"/>
  <c r="M23" i="19"/>
  <c r="AV12" i="19"/>
  <c r="H9" i="19"/>
  <c r="AX26" i="19"/>
  <c r="J29" i="19"/>
  <c r="AU31" i="19"/>
  <c r="G36" i="19"/>
  <c r="AU11" i="19"/>
  <c r="G8" i="19"/>
  <c r="AV24" i="19"/>
  <c r="H25" i="19"/>
  <c r="AW13" i="19"/>
  <c r="I10" i="19"/>
  <c r="AX25" i="19"/>
  <c r="BB54" i="19"/>
  <c r="AY11" i="19"/>
  <c r="K8" i="19"/>
  <c r="AY15" i="19"/>
  <c r="AY14" i="19"/>
  <c r="K14" i="19"/>
  <c r="BA19" i="19"/>
  <c r="M18" i="19"/>
  <c r="L31" i="19"/>
  <c r="AZ28" i="19"/>
  <c r="AV32" i="19"/>
  <c r="H37" i="19"/>
  <c r="AT33" i="19"/>
  <c r="AZ44" i="19"/>
  <c r="AZ45" i="19"/>
  <c r="AS44" i="19"/>
  <c r="BA44" i="19"/>
  <c r="AZ59" i="19"/>
  <c r="AX66" i="19"/>
  <c r="AZ10" i="19"/>
  <c r="AV20" i="19"/>
  <c r="H21" i="19"/>
  <c r="AW12" i="19"/>
  <c r="I9" i="19"/>
  <c r="AU30" i="19"/>
  <c r="AX11" i="19"/>
  <c r="J8" i="19"/>
  <c r="M32" i="19"/>
  <c r="BA29" i="19"/>
  <c r="AS21" i="19"/>
  <c r="E22" i="19"/>
  <c r="AU14" i="19"/>
  <c r="M17" i="19"/>
  <c r="BA18" i="19"/>
  <c r="G22" i="19"/>
  <c r="AU21" i="19"/>
  <c r="AS32" i="19"/>
  <c r="E37" i="19"/>
  <c r="BB14" i="19"/>
  <c r="N11" i="19"/>
  <c r="AW46" i="19"/>
  <c r="AW35" i="19"/>
  <c r="AU60" i="19"/>
  <c r="BA60" i="19"/>
  <c r="AV48" i="19"/>
  <c r="AZ55" i="19"/>
  <c r="AZ54" i="19"/>
  <c r="BB64" i="19"/>
  <c r="AS67" i="19"/>
  <c r="BA17" i="19"/>
  <c r="M16" i="19"/>
  <c r="AX20" i="19"/>
  <c r="J21" i="19"/>
  <c r="AZ27" i="19"/>
  <c r="L30" i="19"/>
  <c r="AV22" i="19"/>
  <c r="H23" i="19"/>
  <c r="BB25" i="19"/>
  <c r="N28" i="19"/>
  <c r="BB30" i="19"/>
  <c r="N35" i="19"/>
  <c r="AX31" i="19"/>
  <c r="J36" i="19"/>
  <c r="AV13" i="19"/>
  <c r="H10" i="19"/>
  <c r="AU26" i="19"/>
  <c r="G29" i="19"/>
  <c r="AY21" i="19"/>
  <c r="K22" i="19"/>
  <c r="AS18" i="19"/>
  <c r="E17" i="19"/>
  <c r="BB28" i="19"/>
  <c r="N31" i="19"/>
  <c r="AY39" i="19"/>
  <c r="AZ37" i="19"/>
  <c r="AX53" i="19"/>
  <c r="AT62" i="19"/>
  <c r="BA66" i="19"/>
  <c r="AT17" i="19"/>
  <c r="F16" i="19"/>
  <c r="AZ20" i="19"/>
  <c r="L21" i="19"/>
  <c r="AW22" i="19"/>
  <c r="I23" i="19"/>
  <c r="AT10" i="19"/>
  <c r="F7" i="19"/>
  <c r="AT26" i="19"/>
  <c r="F29" i="19"/>
  <c r="AT31" i="19"/>
  <c r="F36" i="19"/>
  <c r="AS24" i="19"/>
  <c r="E25" i="19"/>
  <c r="AU29" i="19"/>
  <c r="G32" i="19"/>
  <c r="AT11" i="19"/>
  <c r="F8" i="19"/>
  <c r="L17" i="19"/>
  <c r="AZ18" i="19"/>
  <c r="BB23" i="19"/>
  <c r="N24" i="19"/>
  <c r="AW32" i="19"/>
  <c r="I37" i="19"/>
  <c r="AT41" i="19"/>
  <c r="BB35" i="19"/>
  <c r="AT46" i="19"/>
  <c r="AS50" i="19"/>
  <c r="AT43" i="19"/>
  <c r="AU54" i="19"/>
  <c r="BB53" i="19"/>
  <c r="AW59" i="19"/>
  <c r="AW58" i="19"/>
  <c r="AU17" i="19"/>
  <c r="G16" i="19"/>
  <c r="AY22" i="19"/>
  <c r="K23" i="19"/>
  <c r="I29" i="19"/>
  <c r="AW26" i="19"/>
  <c r="H36" i="19"/>
  <c r="AV31" i="19"/>
  <c r="AV30" i="19"/>
  <c r="AV11" i="19"/>
  <c r="AV10" i="19"/>
  <c r="H8" i="19"/>
  <c r="AX28" i="19"/>
  <c r="BA36" i="19"/>
  <c r="AX13" i="19"/>
  <c r="J10" i="19"/>
  <c r="AY29" i="19"/>
  <c r="K32" i="19"/>
  <c r="BA13" i="19"/>
  <c r="M10" i="19"/>
  <c r="AU16" i="19"/>
  <c r="G15" i="19"/>
  <c r="AT23" i="19"/>
  <c r="F24" i="19"/>
  <c r="BA32" i="19"/>
  <c r="M37" i="19"/>
  <c r="AW39" i="19"/>
  <c r="AZ46" i="19"/>
  <c r="AS39" i="19"/>
  <c r="AW49" i="19"/>
  <c r="BB50" i="19"/>
  <c r="AU59" i="19"/>
  <c r="AW65" i="19"/>
  <c r="BB44" i="19"/>
  <c r="BB56" i="19"/>
  <c r="AU64" i="19"/>
  <c r="AX17" i="19"/>
  <c r="J16" i="19"/>
  <c r="AX21" i="19"/>
  <c r="AV23" i="19"/>
  <c r="AS22" i="19"/>
  <c r="E23" i="19"/>
  <c r="AU25" i="19"/>
  <c r="K36" i="19"/>
  <c r="AY31" i="19"/>
  <c r="AW11" i="19"/>
  <c r="I8" i="19"/>
  <c r="I25" i="19"/>
  <c r="AW24" i="19"/>
  <c r="AS36" i="19"/>
  <c r="BA16" i="19"/>
  <c r="M15" i="19"/>
  <c r="BB18" i="19"/>
  <c r="N17" i="19"/>
  <c r="H22" i="19"/>
  <c r="AV21" i="19"/>
  <c r="AT32" i="19"/>
  <c r="F37" i="19"/>
  <c r="BA14" i="19"/>
  <c r="M11" i="19"/>
  <c r="AY35" i="19"/>
  <c r="AV39" i="19"/>
  <c r="AX48" i="19"/>
  <c r="AS49" i="19"/>
  <c r="AX45" i="19"/>
  <c r="AX44" i="19"/>
  <c r="AW61" i="19"/>
  <c r="AU48" i="19"/>
  <c r="BA64" i="19"/>
  <c r="K31" i="18"/>
  <c r="AY28" i="18"/>
  <c r="AY27" i="18"/>
  <c r="AZ10" i="18"/>
  <c r="L7" i="18"/>
  <c r="AX13" i="18"/>
  <c r="J10" i="18"/>
  <c r="BB11" i="18"/>
  <c r="N8" i="18"/>
  <c r="AW17" i="18"/>
  <c r="I16" i="18"/>
  <c r="AW19" i="18"/>
  <c r="I18" i="18"/>
  <c r="AT21" i="18"/>
  <c r="F22" i="18"/>
  <c r="BB43" i="18"/>
  <c r="AX27" i="18"/>
  <c r="J30" i="18"/>
  <c r="AX26" i="18"/>
  <c r="AZ32" i="18"/>
  <c r="AZ31" i="18"/>
  <c r="BA46" i="18"/>
  <c r="BA45" i="18"/>
  <c r="I32" i="18"/>
  <c r="AW29" i="18"/>
  <c r="AU49" i="18"/>
  <c r="AW59" i="18"/>
  <c r="AW58" i="18"/>
  <c r="BB29" i="18"/>
  <c r="N32" i="18"/>
  <c r="BB10" i="18"/>
  <c r="N7" i="18"/>
  <c r="AU14" i="18"/>
  <c r="G11" i="18"/>
  <c r="AS17" i="18"/>
  <c r="AS16" i="18"/>
  <c r="E16" i="18"/>
  <c r="E18" i="18"/>
  <c r="AS19" i="18"/>
  <c r="AW28" i="18"/>
  <c r="AU35" i="18"/>
  <c r="AS30" i="18"/>
  <c r="E35" i="18"/>
  <c r="AY39" i="18"/>
  <c r="AT51" i="18"/>
  <c r="AU32" i="18"/>
  <c r="AY43" i="18"/>
  <c r="BB54" i="18"/>
  <c r="BA60" i="18"/>
  <c r="BB59" i="18"/>
  <c r="AV66" i="18"/>
  <c r="AV65" i="18"/>
  <c r="AU10" i="18"/>
  <c r="G7" i="18"/>
  <c r="AU13" i="18"/>
  <c r="G10" i="18"/>
  <c r="L11" i="18"/>
  <c r="AZ14" i="18"/>
  <c r="AW11" i="18"/>
  <c r="I8" i="18"/>
  <c r="AV22" i="18"/>
  <c r="H23" i="18"/>
  <c r="E28" i="18"/>
  <c r="AS25" i="18"/>
  <c r="AX31" i="18"/>
  <c r="J36" i="18"/>
  <c r="AX50" i="18"/>
  <c r="AX44" i="18"/>
  <c r="AX48" i="18"/>
  <c r="AS59" i="18"/>
  <c r="AS62" i="18"/>
  <c r="AW68" i="18"/>
  <c r="AV67" i="18"/>
  <c r="F21" i="18"/>
  <c r="AT20" i="18"/>
  <c r="AW14" i="18"/>
  <c r="I11" i="18"/>
  <c r="AZ23" i="18"/>
  <c r="L24" i="18"/>
  <c r="AZ22" i="18"/>
  <c r="E9" i="18"/>
  <c r="AS12" i="18"/>
  <c r="BB20" i="18"/>
  <c r="N21" i="18"/>
  <c r="AS32" i="18"/>
  <c r="AY38" i="18"/>
  <c r="AU34" i="18"/>
  <c r="AV46" i="18"/>
  <c r="AV29" i="18"/>
  <c r="H32" i="18"/>
  <c r="AV28" i="18"/>
  <c r="AZ51" i="18"/>
  <c r="AS44" i="18"/>
  <c r="AX52" i="18"/>
  <c r="AZ61" i="18"/>
  <c r="AY49" i="18"/>
  <c r="AX57" i="18"/>
  <c r="AX56" i="18"/>
  <c r="AY68" i="18"/>
  <c r="AZ58" i="18"/>
  <c r="AT66" i="18"/>
  <c r="AZ28" i="18"/>
  <c r="L31" i="18"/>
  <c r="AY10" i="18"/>
  <c r="K7" i="18"/>
  <c r="AW13" i="18"/>
  <c r="I10" i="18"/>
  <c r="BA11" i="18"/>
  <c r="M8" i="18"/>
  <c r="J16" i="18"/>
  <c r="AX17" i="18"/>
  <c r="AX16" i="18"/>
  <c r="J18" i="18"/>
  <c r="AX19" i="18"/>
  <c r="AW25" i="18"/>
  <c r="I28" i="18"/>
  <c r="AU15" i="18"/>
  <c r="G14" i="18"/>
  <c r="AW24" i="18"/>
  <c r="AX42" i="18"/>
  <c r="AX41" i="18"/>
  <c r="J35" i="18"/>
  <c r="AX30" i="18"/>
  <c r="E30" i="18"/>
  <c r="AS27" i="18"/>
  <c r="AX33" i="18"/>
  <c r="AX59" i="18"/>
  <c r="AX58" i="18"/>
  <c r="AX66" i="18"/>
  <c r="M32" i="18"/>
  <c r="BA29" i="18"/>
  <c r="BA10" i="18"/>
  <c r="M7" i="18"/>
  <c r="AV14" i="18"/>
  <c r="H11" i="18"/>
  <c r="AT17" i="18"/>
  <c r="AT16" i="18"/>
  <c r="F16" i="18"/>
  <c r="AT19" i="18"/>
  <c r="AT18" i="18"/>
  <c r="F18" i="18"/>
  <c r="AV35" i="18"/>
  <c r="AY41" i="18"/>
  <c r="AY42" i="18"/>
  <c r="M30" i="18"/>
  <c r="BA27" i="18"/>
  <c r="BA33" i="18"/>
  <c r="AT34" i="18"/>
  <c r="AS51" i="18"/>
  <c r="AX36" i="18"/>
  <c r="AZ43" i="18"/>
  <c r="AT60" i="18"/>
  <c r="AZ56" i="18"/>
  <c r="AZ55" i="18"/>
  <c r="H7" i="18"/>
  <c r="AV10" i="18"/>
  <c r="AV13" i="18"/>
  <c r="H10" i="18"/>
  <c r="AV12" i="18"/>
  <c r="AY11" i="18"/>
  <c r="K8" i="18"/>
  <c r="F14" i="18"/>
  <c r="AT15" i="18"/>
  <c r="AU22" i="18"/>
  <c r="G23" i="18"/>
  <c r="F28" i="18"/>
  <c r="AT25" i="18"/>
  <c r="AT24" i="18"/>
  <c r="AW31" i="18"/>
  <c r="I36" i="18"/>
  <c r="BB33" i="18"/>
  <c r="AW46" i="18"/>
  <c r="AX32" i="18"/>
  <c r="AT54" i="18"/>
  <c r="AW61" i="18"/>
  <c r="AT67" i="18"/>
  <c r="BA65" i="18"/>
  <c r="BA19" i="18"/>
  <c r="M18" i="18"/>
  <c r="AY13" i="18"/>
  <c r="K10" i="18"/>
  <c r="AT11" i="18"/>
  <c r="F8" i="18"/>
  <c r="BA18" i="18"/>
  <c r="I22" i="18"/>
  <c r="AW21" i="18"/>
  <c r="M15" i="18"/>
  <c r="BA16" i="18"/>
  <c r="M25" i="18"/>
  <c r="BA24" i="18"/>
  <c r="AS42" i="18"/>
  <c r="AS41" i="18"/>
  <c r="AS49" i="18"/>
  <c r="AV34" i="18"/>
  <c r="AY50" i="18"/>
  <c r="AS39" i="18"/>
  <c r="AV51" i="18"/>
  <c r="AS29" i="18"/>
  <c r="AT44" i="18"/>
  <c r="AZ52" i="18"/>
  <c r="AT64" i="18"/>
  <c r="AY60" i="18"/>
  <c r="AU59" i="18"/>
  <c r="AU58" i="18"/>
  <c r="BB63" i="18"/>
  <c r="AU55" i="18"/>
  <c r="AX64" i="18"/>
  <c r="AY58" i="18"/>
  <c r="AS66" i="18"/>
  <c r="G15" i="18"/>
  <c r="AU16" i="18"/>
  <c r="F11" i="18"/>
  <c r="AT14" i="18"/>
  <c r="AW18" i="18"/>
  <c r="I17" i="18"/>
  <c r="J28" i="18"/>
  <c r="AX25" i="18"/>
  <c r="AX24" i="18"/>
  <c r="AV15" i="18"/>
  <c r="H14" i="18"/>
  <c r="N31" i="18"/>
  <c r="BB28" i="18"/>
  <c r="AW42" i="18"/>
  <c r="AW41" i="18"/>
  <c r="AW30" i="18"/>
  <c r="I35" i="18"/>
  <c r="F30" i="18"/>
  <c r="AT27" i="18"/>
  <c r="AT26" i="18"/>
  <c r="AW33" i="18"/>
  <c r="AU60" i="18"/>
  <c r="AS57" i="18"/>
  <c r="AW66" i="18"/>
  <c r="BB49" i="18"/>
  <c r="AU21" i="18"/>
  <c r="G22" i="18"/>
  <c r="F10" i="18"/>
  <c r="AT13" i="18"/>
  <c r="AU11" i="18"/>
  <c r="G8" i="18"/>
  <c r="BB14" i="18"/>
  <c r="N11" i="18"/>
  <c r="AV18" i="18"/>
  <c r="AV17" i="18"/>
  <c r="H17" i="18"/>
  <c r="AZ12" i="18"/>
  <c r="L9" i="18"/>
  <c r="I23" i="18"/>
  <c r="AW22" i="18"/>
  <c r="AZ25" i="18"/>
  <c r="AZ24" i="18"/>
  <c r="L28" i="18"/>
  <c r="AY15" i="18"/>
  <c r="K14" i="18"/>
  <c r="M29" i="18"/>
  <c r="BA26" i="18"/>
  <c r="G36" i="18"/>
  <c r="AU31" i="18"/>
  <c r="AZ42" i="18"/>
  <c r="AZ41" i="18"/>
  <c r="N30" i="18"/>
  <c r="BB27" i="18"/>
  <c r="AT50" i="18"/>
  <c r="AS34" i="18"/>
  <c r="AW36" i="18"/>
  <c r="AU44" i="18"/>
  <c r="BA41" i="18"/>
  <c r="AV49" i="18"/>
  <c r="AW62" i="18"/>
  <c r="AS60" i="18"/>
  <c r="AS56" i="18"/>
  <c r="BA67" i="18"/>
  <c r="AV26" i="18"/>
  <c r="AV25" i="18"/>
  <c r="H29" i="18"/>
  <c r="AY18" i="18"/>
  <c r="AY17" i="18"/>
  <c r="K17" i="18"/>
  <c r="BB13" i="18"/>
  <c r="N10" i="18"/>
  <c r="AZ11" i="18"/>
  <c r="L8" i="18"/>
  <c r="E14" i="18"/>
  <c r="AS15" i="18"/>
  <c r="AS26" i="18"/>
  <c r="AW23" i="18"/>
  <c r="I24" i="18"/>
  <c r="BB12" i="18"/>
  <c r="N9" i="18"/>
  <c r="BA40" i="18"/>
  <c r="AX35" i="18"/>
  <c r="AY36" i="18"/>
  <c r="AY35" i="18"/>
  <c r="AX46" i="18"/>
  <c r="BB39" i="18"/>
  <c r="BB38" i="18"/>
  <c r="BA51" i="18"/>
  <c r="AW32" i="18"/>
  <c r="AS54" i="18"/>
  <c r="AY55" i="18"/>
  <c r="AX61" i="18"/>
  <c r="AV63" i="18"/>
  <c r="AU65" i="18"/>
  <c r="AS67" i="18"/>
  <c r="BB65" i="18"/>
  <c r="BB19" i="18"/>
  <c r="BB18" i="18"/>
  <c r="N18" i="18"/>
  <c r="L10" i="18"/>
  <c r="AZ13" i="18"/>
  <c r="AS11" i="18"/>
  <c r="AS10" i="18"/>
  <c r="J9" i="18"/>
  <c r="AX12" i="18"/>
  <c r="J22" i="18"/>
  <c r="AX21" i="18"/>
  <c r="AX20" i="18"/>
  <c r="BA43" i="18"/>
  <c r="BB16" i="18"/>
  <c r="N15" i="18"/>
  <c r="BB24" i="18"/>
  <c r="N25" i="18"/>
  <c r="AT42" i="18"/>
  <c r="AT41" i="18"/>
  <c r="G35" i="18"/>
  <c r="AU30" i="18"/>
  <c r="AV33" i="18"/>
  <c r="AT39" i="18"/>
  <c r="AT38" i="18"/>
  <c r="AU51" i="18"/>
  <c r="AV43" i="18"/>
  <c r="AZ47" i="18"/>
  <c r="AY52" i="18"/>
  <c r="AT53" i="18"/>
  <c r="BB62" i="18"/>
  <c r="AV59" i="18"/>
  <c r="BA63" i="18"/>
  <c r="AV55" i="18"/>
  <c r="AV54" i="18"/>
  <c r="AW64" i="18"/>
  <c r="AY67" i="18"/>
  <c r="AY66" i="18"/>
  <c r="AV16" i="18"/>
  <c r="H15" i="18"/>
  <c r="AS14" i="18"/>
  <c r="E11" i="18"/>
  <c r="AX18" i="18"/>
  <c r="J17" i="18"/>
  <c r="E22" i="18"/>
  <c r="AS21" i="18"/>
  <c r="BA28" i="18"/>
  <c r="M31" i="18"/>
  <c r="I30" i="18"/>
  <c r="AW27" i="18"/>
  <c r="AY32" i="18"/>
  <c r="AY31" i="18"/>
  <c r="BB46" i="18"/>
  <c r="BB45" i="18"/>
  <c r="J32" i="18"/>
  <c r="AX28" i="18"/>
  <c r="AX29" i="18"/>
  <c r="AT57" i="18"/>
  <c r="AT56" i="18"/>
  <c r="AV21" i="18"/>
  <c r="AV20" i="18"/>
  <c r="H22" i="18"/>
  <c r="AS13" i="18"/>
  <c r="E10" i="18"/>
  <c r="AV11" i="18"/>
  <c r="H8" i="18"/>
  <c r="BA14" i="18"/>
  <c r="M11" i="18"/>
  <c r="AU18" i="18"/>
  <c r="G17" i="18"/>
  <c r="AY12" i="18"/>
  <c r="K9" i="18"/>
  <c r="AX22" i="18"/>
  <c r="J23" i="18"/>
  <c r="K28" i="18"/>
  <c r="AY25" i="18"/>
  <c r="AY24" i="18"/>
  <c r="L14" i="18"/>
  <c r="AZ15" i="18"/>
  <c r="N29" i="18"/>
  <c r="BB26" i="18"/>
  <c r="AV31" i="18"/>
  <c r="H36" i="18"/>
  <c r="AT30" i="18"/>
  <c r="F35" i="18"/>
  <c r="AV32" i="18"/>
  <c r="AV39" i="18"/>
  <c r="BA54" i="18"/>
  <c r="BA53" i="18"/>
  <c r="BB67" i="18"/>
  <c r="G29" i="18"/>
  <c r="AU26" i="18"/>
  <c r="AZ18" i="18"/>
  <c r="L17" i="18"/>
  <c r="BA13" i="18"/>
  <c r="M10" i="18"/>
  <c r="AY14" i="18"/>
  <c r="K11" i="18"/>
  <c r="AX11" i="18"/>
  <c r="J8" i="18"/>
  <c r="AS18" i="18"/>
  <c r="AX23" i="18"/>
  <c r="J24" i="18"/>
  <c r="BA12" i="18"/>
  <c r="M9" i="18"/>
  <c r="AZ36" i="18"/>
  <c r="AZ35" i="18"/>
  <c r="AW50" i="18"/>
  <c r="AW44" i="18"/>
  <c r="AW48" i="18"/>
  <c r="AT59" i="18"/>
  <c r="AT62" i="18"/>
  <c r="BA48" i="18"/>
  <c r="AX68" i="18"/>
  <c r="AU67" i="18"/>
  <c r="AS20" i="18"/>
  <c r="E21" i="18"/>
  <c r="AX14" i="18"/>
  <c r="J11" i="18"/>
  <c r="AW12" i="18"/>
  <c r="I9" i="18"/>
  <c r="AY23" i="18"/>
  <c r="K24" i="18"/>
  <c r="AX39" i="18"/>
  <c r="AT12" i="18"/>
  <c r="F9" i="18"/>
  <c r="M21" i="18"/>
  <c r="BA20" i="18"/>
  <c r="AT32" i="18"/>
  <c r="AZ38" i="18"/>
  <c r="AV30" i="18"/>
  <c r="H35" i="18"/>
  <c r="G32" i="18"/>
  <c r="AU29" i="18"/>
  <c r="AU28" i="18"/>
  <c r="AU43" i="18"/>
  <c r="AW52" i="18"/>
  <c r="AS53" i="18"/>
  <c r="AY61" i="18"/>
  <c r="AS20" i="17"/>
  <c r="E21" i="17"/>
  <c r="AX25" i="17"/>
  <c r="J28" i="17"/>
  <c r="H25" i="17"/>
  <c r="AV24" i="17"/>
  <c r="AV11" i="17"/>
  <c r="H8" i="17"/>
  <c r="AV15" i="17"/>
  <c r="H14" i="17"/>
  <c r="G24" i="17"/>
  <c r="AU23" i="17"/>
  <c r="AT11" i="17"/>
  <c r="F8" i="17"/>
  <c r="L23" i="17"/>
  <c r="AZ22" i="17"/>
  <c r="AZ16" i="17"/>
  <c r="L15" i="17"/>
  <c r="AZ18" i="17"/>
  <c r="L17" i="17"/>
  <c r="I31" i="17"/>
  <c r="AW28" i="17"/>
  <c r="I37" i="17"/>
  <c r="AW32" i="17"/>
  <c r="AY40" i="17"/>
  <c r="AX64" i="17"/>
  <c r="AX63" i="17"/>
  <c r="AU51" i="17"/>
  <c r="AU50" i="17"/>
  <c r="AY58" i="17"/>
  <c r="AY57" i="17"/>
  <c r="AW55" i="17"/>
  <c r="AW54" i="17"/>
  <c r="AY59" i="17"/>
  <c r="H22" i="17"/>
  <c r="AV20" i="17"/>
  <c r="AV21" i="17"/>
  <c r="E28" i="17"/>
  <c r="AS25" i="17"/>
  <c r="BB54" i="17"/>
  <c r="AZ33" i="17"/>
  <c r="AZ32" i="17"/>
  <c r="AW13" i="17"/>
  <c r="I10" i="17"/>
  <c r="BB23" i="17"/>
  <c r="N24" i="17"/>
  <c r="BA37" i="17"/>
  <c r="H30" i="17"/>
  <c r="AV27" i="17"/>
  <c r="H36" i="17"/>
  <c r="AV31" i="17"/>
  <c r="AX44" i="17"/>
  <c r="BA35" i="17"/>
  <c r="AS52" i="17"/>
  <c r="AZ48" i="17"/>
  <c r="AY51" i="17"/>
  <c r="AS55" i="17"/>
  <c r="BA61" i="17"/>
  <c r="AY14" i="17"/>
  <c r="K11" i="17"/>
  <c r="M28" i="17"/>
  <c r="BA25" i="17"/>
  <c r="AX67" i="17"/>
  <c r="E35" i="17"/>
  <c r="AS30" i="17"/>
  <c r="AV14" i="17"/>
  <c r="H11" i="17"/>
  <c r="AS13" i="17"/>
  <c r="E10" i="17"/>
  <c r="AY37" i="17"/>
  <c r="I32" i="17"/>
  <c r="AW29" i="17"/>
  <c r="BA39" i="17"/>
  <c r="AZ35" i="17"/>
  <c r="AU45" i="17"/>
  <c r="AU52" i="17"/>
  <c r="AX48" i="17"/>
  <c r="AS61" i="17"/>
  <c r="AY65" i="17"/>
  <c r="AU57" i="17"/>
  <c r="BA63" i="17"/>
  <c r="AY15" i="17"/>
  <c r="K14" i="17"/>
  <c r="BA19" i="17"/>
  <c r="M18" i="17"/>
  <c r="K28" i="17"/>
  <c r="AY25" i="17"/>
  <c r="AS65" i="17"/>
  <c r="AW10" i="17"/>
  <c r="I7" i="17"/>
  <c r="AW14" i="17"/>
  <c r="I11" i="17"/>
  <c r="AT10" i="17"/>
  <c r="F7" i="17"/>
  <c r="BB22" i="17"/>
  <c r="N23" i="17"/>
  <c r="AT36" i="17"/>
  <c r="BA41" i="17"/>
  <c r="G31" i="17"/>
  <c r="AU28" i="17"/>
  <c r="G37" i="17"/>
  <c r="AU32" i="17"/>
  <c r="AX35" i="17"/>
  <c r="AS49" i="17"/>
  <c r="BA34" i="17"/>
  <c r="AS43" i="17"/>
  <c r="AW52" i="17"/>
  <c r="AW51" i="17"/>
  <c r="AW43" i="17"/>
  <c r="BA56" i="17"/>
  <c r="AS51" i="17"/>
  <c r="AZ62" i="17"/>
  <c r="AZ61" i="17"/>
  <c r="BB47" i="17"/>
  <c r="AU68" i="17"/>
  <c r="AS54" i="17"/>
  <c r="AX57" i="17"/>
  <c r="AT63" i="17"/>
  <c r="F21" i="17"/>
  <c r="AT20" i="17"/>
  <c r="AW25" i="17"/>
  <c r="I28" i="17"/>
  <c r="K31" i="17"/>
  <c r="AY28" i="17"/>
  <c r="AU13" i="17"/>
  <c r="G10" i="17"/>
  <c r="H24" i="17"/>
  <c r="AV23" i="17"/>
  <c r="K23" i="17"/>
  <c r="AY22" i="17"/>
  <c r="K15" i="17"/>
  <c r="AY16" i="17"/>
  <c r="AY18" i="17"/>
  <c r="K17" i="17"/>
  <c r="AY27" i="17"/>
  <c r="J29" i="17"/>
  <c r="AX26" i="17"/>
  <c r="J35" i="17"/>
  <c r="AX30" i="17"/>
  <c r="AW64" i="17"/>
  <c r="AW63" i="17"/>
  <c r="AX55" i="17"/>
  <c r="AX54" i="17"/>
  <c r="AV50" i="17"/>
  <c r="AY13" i="17"/>
  <c r="K10" i="17"/>
  <c r="G28" i="17"/>
  <c r="AU25" i="17"/>
  <c r="BB24" i="17"/>
  <c r="N25" i="17"/>
  <c r="AX11" i="17"/>
  <c r="J8" i="17"/>
  <c r="AX15" i="17"/>
  <c r="J14" i="17"/>
  <c r="M24" i="17"/>
  <c r="BA23" i="17"/>
  <c r="AT26" i="17"/>
  <c r="F29" i="17"/>
  <c r="G30" i="17"/>
  <c r="AU27" i="17"/>
  <c r="G36" i="17"/>
  <c r="AU31" i="17"/>
  <c r="AT55" i="17"/>
  <c r="AT54" i="17"/>
  <c r="AT57" i="17"/>
  <c r="AZ63" i="17"/>
  <c r="AZ14" i="17"/>
  <c r="L11" i="17"/>
  <c r="BB21" i="17"/>
  <c r="N22" i="17"/>
  <c r="L25" i="17"/>
  <c r="AZ24" i="17"/>
  <c r="AU10" i="17"/>
  <c r="G7" i="17"/>
  <c r="AU12" i="17"/>
  <c r="G9" i="17"/>
  <c r="L24" i="17"/>
  <c r="AZ23" i="17"/>
  <c r="G23" i="17"/>
  <c r="AU22" i="17"/>
  <c r="H29" i="17"/>
  <c r="AV26" i="17"/>
  <c r="J30" i="17"/>
  <c r="AX27" i="17"/>
  <c r="J36" i="17"/>
  <c r="AX31" i="17"/>
  <c r="AS40" i="17"/>
  <c r="AT34" i="17"/>
  <c r="AV45" i="17"/>
  <c r="AV44" i="17"/>
  <c r="AV52" i="17"/>
  <c r="AW48" i="17"/>
  <c r="BB51" i="17"/>
  <c r="BB50" i="17"/>
  <c r="AW46" i="17"/>
  <c r="AU55" i="17"/>
  <c r="AT59" i="17"/>
  <c r="AZ67" i="17"/>
  <c r="AZ15" i="17"/>
  <c r="L14" i="17"/>
  <c r="BB19" i="17"/>
  <c r="N18" i="17"/>
  <c r="L28" i="17"/>
  <c r="AZ25" i="17"/>
  <c r="F25" i="17"/>
  <c r="AT24" i="17"/>
  <c r="N32" i="17"/>
  <c r="BB29" i="17"/>
  <c r="AX12" i="17"/>
  <c r="J9" i="17"/>
  <c r="AV16" i="17"/>
  <c r="H15" i="17"/>
  <c r="BB20" i="17"/>
  <c r="AS10" i="17"/>
  <c r="E7" i="17"/>
  <c r="M23" i="17"/>
  <c r="BA22" i="17"/>
  <c r="AS36" i="17"/>
  <c r="BB32" i="17"/>
  <c r="H35" i="17"/>
  <c r="AV30" i="17"/>
  <c r="AT33" i="17"/>
  <c r="AW35" i="17"/>
  <c r="AV43" i="17"/>
  <c r="AV42" i="17"/>
  <c r="AU64" i="17"/>
  <c r="AU40" i="17"/>
  <c r="AU39" i="17"/>
  <c r="AZ45" i="17"/>
  <c r="AZ44" i="17"/>
  <c r="AW39" i="17"/>
  <c r="AY62" i="17"/>
  <c r="AZ55" i="17"/>
  <c r="AV68" i="17"/>
  <c r="AW66" i="17"/>
  <c r="AS63" i="17"/>
  <c r="AY12" i="17"/>
  <c r="K9" i="17"/>
  <c r="F22" i="17"/>
  <c r="AT21" i="17"/>
  <c r="L31" i="17"/>
  <c r="AZ28" i="17"/>
  <c r="AZ27" i="17"/>
  <c r="AV13" i="17"/>
  <c r="H10" i="17"/>
  <c r="AX24" i="17"/>
  <c r="J25" i="17"/>
  <c r="AT15" i="17"/>
  <c r="F14" i="17"/>
  <c r="AZ17" i="17"/>
  <c r="L16" i="17"/>
  <c r="I29" i="17"/>
  <c r="AW26" i="17"/>
  <c r="I35" i="17"/>
  <c r="AW30" i="17"/>
  <c r="AZ66" i="17"/>
  <c r="AZ65" i="17"/>
  <c r="AZ13" i="17"/>
  <c r="L10" i="17"/>
  <c r="H28" i="17"/>
  <c r="AV25" i="17"/>
  <c r="M25" i="17"/>
  <c r="BA24" i="17"/>
  <c r="AW11" i="17"/>
  <c r="I8" i="17"/>
  <c r="AW15" i="17"/>
  <c r="I14" i="17"/>
  <c r="AT12" i="17"/>
  <c r="F9" i="17"/>
  <c r="F23" i="17"/>
  <c r="AT22" i="17"/>
  <c r="AZ19" i="17"/>
  <c r="L18" i="17"/>
  <c r="E29" i="17"/>
  <c r="AS26" i="17"/>
  <c r="H32" i="17"/>
  <c r="AV29" i="17"/>
  <c r="AS66" i="17"/>
  <c r="AY63" i="17"/>
  <c r="AY10" i="17"/>
  <c r="K7" i="17"/>
  <c r="M22" i="17"/>
  <c r="BA21" i="17"/>
  <c r="K25" i="17"/>
  <c r="AY24" i="17"/>
  <c r="AV10" i="17"/>
  <c r="H7" i="17"/>
  <c r="AV12" i="17"/>
  <c r="H9" i="17"/>
  <c r="K24" i="17"/>
  <c r="AY23" i="17"/>
  <c r="H23" i="17"/>
  <c r="AV22" i="17"/>
  <c r="L21" i="17"/>
  <c r="AZ20" i="17"/>
  <c r="G29" i="17"/>
  <c r="AU26" i="17"/>
  <c r="I30" i="17"/>
  <c r="AW27" i="17"/>
  <c r="I36" i="17"/>
  <c r="AW31" i="17"/>
  <c r="AT40" i="17"/>
  <c r="AT39" i="17"/>
  <c r="AS34" i="17"/>
  <c r="BA48" i="17"/>
  <c r="BA51" i="17"/>
  <c r="BA50" i="17"/>
  <c r="BB53" i="17"/>
  <c r="AS59" i="17"/>
  <c r="AY67" i="17"/>
  <c r="AY11" i="17"/>
  <c r="K8" i="17"/>
  <c r="AW17" i="17"/>
  <c r="AW16" i="17"/>
  <c r="I16" i="17"/>
  <c r="L22" i="17"/>
  <c r="AZ21" i="17"/>
  <c r="AS24" i="17"/>
  <c r="E25" i="17"/>
  <c r="M32" i="17"/>
  <c r="BA29" i="17"/>
  <c r="AW12" i="17"/>
  <c r="I9" i="17"/>
  <c r="G15" i="17"/>
  <c r="AU16" i="17"/>
  <c r="F24" i="17"/>
  <c r="AT23" i="17"/>
  <c r="AT14" i="17"/>
  <c r="F11" i="17"/>
  <c r="AS29" i="17"/>
  <c r="N29" i="17"/>
  <c r="BB26" i="17"/>
  <c r="AU36" i="17"/>
  <c r="G35" i="17"/>
  <c r="AU30" i="17"/>
  <c r="AS33" i="17"/>
  <c r="AV64" i="17"/>
  <c r="AV40" i="17"/>
  <c r="AX39" i="17"/>
  <c r="AX38" i="17"/>
  <c r="AT48" i="17"/>
  <c r="AT47" i="17"/>
  <c r="AX60" i="17"/>
  <c r="AV63" i="17"/>
  <c r="AY55" i="17"/>
  <c r="AT61" i="17"/>
  <c r="AV47" i="17"/>
  <c r="AX66" i="17"/>
  <c r="AV61" i="17"/>
  <c r="BB67" i="17"/>
  <c r="BB66" i="17"/>
  <c r="BB59" i="17"/>
  <c r="BB58" i="17"/>
  <c r="AZ12" i="17"/>
  <c r="L9" i="17"/>
  <c r="AS21" i="17"/>
  <c r="E22" i="17"/>
  <c r="G25" i="17"/>
  <c r="AU24" i="17"/>
  <c r="AX47" i="17"/>
  <c r="AX46" i="17"/>
  <c r="AU11" i="17"/>
  <c r="G8" i="17"/>
  <c r="AU15" i="17"/>
  <c r="G14" i="17"/>
  <c r="AT19" i="17"/>
  <c r="AW24" i="17"/>
  <c r="I25" i="17"/>
  <c r="AS15" i="17"/>
  <c r="E14" i="17"/>
  <c r="AY17" i="17"/>
  <c r="K16" i="17"/>
  <c r="J31" i="17"/>
  <c r="AX28" i="17"/>
  <c r="J37" i="17"/>
  <c r="AX32" i="17"/>
  <c r="AZ58" i="17"/>
  <c r="AZ57" i="17"/>
  <c r="G22" i="17"/>
  <c r="AU21" i="17"/>
  <c r="AU20" i="17"/>
  <c r="F28" i="17"/>
  <c r="AT25" i="17"/>
  <c r="BA54" i="17"/>
  <c r="AX13" i="17"/>
  <c r="J10" i="17"/>
  <c r="AS19" i="17"/>
  <c r="AS12" i="17"/>
  <c r="E9" i="17"/>
  <c r="AS22" i="17"/>
  <c r="E23" i="17"/>
  <c r="AY19" i="17"/>
  <c r="K18" i="17"/>
  <c r="BB37" i="17"/>
  <c r="G32" i="17"/>
  <c r="AU29" i="17"/>
  <c r="AW44" i="17"/>
  <c r="BB35" i="17"/>
  <c r="AY48" i="17"/>
  <c r="AY47" i="17"/>
  <c r="AZ51" i="17"/>
  <c r="AT66" i="17"/>
  <c r="BB61" i="17"/>
  <c r="AZ10" i="17"/>
  <c r="L7" i="17"/>
  <c r="BB25" i="17"/>
  <c r="N28" i="17"/>
  <c r="AW67" i="17"/>
  <c r="F35" i="17"/>
  <c r="AT30" i="17"/>
  <c r="AU14" i="17"/>
  <c r="G11" i="17"/>
  <c r="AT13" i="17"/>
  <c r="F10" i="17"/>
  <c r="K21" i="17"/>
  <c r="AY20" i="17"/>
  <c r="J32" i="17"/>
  <c r="AX29" i="17"/>
  <c r="BB39" i="17"/>
  <c r="AY35" i="17"/>
  <c r="AZ43" i="17"/>
  <c r="AZ42" i="17"/>
  <c r="BA53" i="17"/>
  <c r="AV57" i="17"/>
  <c r="BB63" i="17"/>
  <c r="AZ11" i="17"/>
  <c r="L8" i="17"/>
  <c r="AX17" i="17"/>
  <c r="AX16" i="17"/>
  <c r="J16" i="17"/>
  <c r="K22" i="17"/>
  <c r="AY21" i="17"/>
  <c r="AT65" i="17"/>
  <c r="AX10" i="17"/>
  <c r="J7" i="17"/>
  <c r="AX14" i="17"/>
  <c r="J11" i="17"/>
  <c r="AS23" i="17"/>
  <c r="E24" i="17"/>
  <c r="AS14" i="17"/>
  <c r="E11" i="17"/>
  <c r="AX23" i="17"/>
  <c r="M29" i="17"/>
  <c r="BA26" i="17"/>
  <c r="AV36" i="17"/>
  <c r="H31" i="17"/>
  <c r="AV28" i="17"/>
  <c r="H37" i="17"/>
  <c r="AV32" i="17"/>
  <c r="AZ40" i="17"/>
  <c r="AT49" i="17"/>
  <c r="BB34" i="17"/>
  <c r="AT43" i="17"/>
  <c r="AX52" i="17"/>
  <c r="AX43" i="17"/>
  <c r="BB56" i="17"/>
  <c r="AT51" i="17"/>
  <c r="AW60" i="17"/>
  <c r="AW59" i="17"/>
  <c r="BA47" i="17"/>
  <c r="AV55" i="17"/>
  <c r="AU47" i="17"/>
  <c r="AU61" i="17"/>
  <c r="BA67" i="17"/>
  <c r="BA59" i="17"/>
  <c r="M11" i="16"/>
  <c r="BA14" i="16"/>
  <c r="AU66" i="16"/>
  <c r="AZ10" i="16"/>
  <c r="L7" i="16"/>
  <c r="AS13" i="16"/>
  <c r="E10" i="16"/>
  <c r="I11" i="16"/>
  <c r="AW14" i="16"/>
  <c r="AW16" i="16"/>
  <c r="I15" i="16"/>
  <c r="I21" i="16"/>
  <c r="AW20" i="16"/>
  <c r="K31" i="16"/>
  <c r="AY28" i="16"/>
  <c r="I25" i="16"/>
  <c r="AW24" i="16"/>
  <c r="E32" i="16"/>
  <c r="AS29" i="16"/>
  <c r="L24" i="16"/>
  <c r="AZ23" i="16"/>
  <c r="AZ22" i="16"/>
  <c r="N29" i="16"/>
  <c r="BB26" i="16"/>
  <c r="AT30" i="16"/>
  <c r="F35" i="16"/>
  <c r="AZ34" i="16"/>
  <c r="BA59" i="16"/>
  <c r="AV67" i="16"/>
  <c r="BB12" i="16"/>
  <c r="N9" i="16"/>
  <c r="AV56" i="16"/>
  <c r="AV55" i="16"/>
  <c r="J30" i="16"/>
  <c r="AX27" i="16"/>
  <c r="AX10" i="16"/>
  <c r="J7" i="16"/>
  <c r="AU13" i="16"/>
  <c r="G10" i="16"/>
  <c r="BB15" i="16"/>
  <c r="N14" i="16"/>
  <c r="AU17" i="16"/>
  <c r="G16" i="16"/>
  <c r="G22" i="16"/>
  <c r="AU21" i="16"/>
  <c r="F30" i="16"/>
  <c r="AT27" i="16"/>
  <c r="AU53" i="16"/>
  <c r="BB33" i="16"/>
  <c r="BA36" i="16"/>
  <c r="AY27" i="16"/>
  <c r="AU30" i="16"/>
  <c r="G35" i="16"/>
  <c r="AY34" i="16"/>
  <c r="BB38" i="16"/>
  <c r="AX51" i="16"/>
  <c r="AW46" i="16"/>
  <c r="BB62" i="16"/>
  <c r="AY65" i="16"/>
  <c r="BB60" i="16"/>
  <c r="AU63" i="16"/>
  <c r="AS58" i="16"/>
  <c r="AW61" i="16"/>
  <c r="AZ68" i="16"/>
  <c r="E28" i="16"/>
  <c r="AS25" i="16"/>
  <c r="BA11" i="16"/>
  <c r="M8" i="16"/>
  <c r="I10" i="16"/>
  <c r="AW13" i="16"/>
  <c r="AS15" i="16"/>
  <c r="E14" i="16"/>
  <c r="AW19" i="16"/>
  <c r="I18" i="16"/>
  <c r="G30" i="16"/>
  <c r="AU27" i="16"/>
  <c r="AT34" i="16"/>
  <c r="AT41" i="16"/>
  <c r="AT33" i="16"/>
  <c r="AT36" i="16"/>
  <c r="BA28" i="16"/>
  <c r="M31" i="16"/>
  <c r="I35" i="16"/>
  <c r="AW29" i="16"/>
  <c r="AW30" i="16"/>
  <c r="AZ49" i="16"/>
  <c r="AU52" i="16"/>
  <c r="AT45" i="16"/>
  <c r="AT44" i="16"/>
  <c r="AZ48" i="16"/>
  <c r="BA62" i="16"/>
  <c r="BA66" i="16"/>
  <c r="H9" i="16"/>
  <c r="AV12" i="16"/>
  <c r="AS10" i="16"/>
  <c r="E7" i="16"/>
  <c r="E21" i="16"/>
  <c r="AS20" i="16"/>
  <c r="M10" i="16"/>
  <c r="BA13" i="16"/>
  <c r="AZ14" i="16"/>
  <c r="L11" i="16"/>
  <c r="AV16" i="16"/>
  <c r="H15" i="16"/>
  <c r="H21" i="16"/>
  <c r="AV20" i="16"/>
  <c r="J24" i="16"/>
  <c r="AX23" i="16"/>
  <c r="N32" i="16"/>
  <c r="BB29" i="16"/>
  <c r="AU41" i="16"/>
  <c r="AX53" i="16"/>
  <c r="AV33" i="16"/>
  <c r="AV36" i="16"/>
  <c r="AS28" i="16"/>
  <c r="E31" i="16"/>
  <c r="AX37" i="16"/>
  <c r="AX36" i="16"/>
  <c r="BB42" i="16"/>
  <c r="AX32" i="16"/>
  <c r="J37" i="16"/>
  <c r="AX42" i="16"/>
  <c r="AX41" i="16"/>
  <c r="AU47" i="16"/>
  <c r="AU46" i="16"/>
  <c r="AS48" i="16"/>
  <c r="BA64" i="16"/>
  <c r="AY67" i="16"/>
  <c r="AZ61" i="16"/>
  <c r="BA55" i="16"/>
  <c r="AY62" i="16"/>
  <c r="K9" i="16"/>
  <c r="AY12" i="16"/>
  <c r="N25" i="16"/>
  <c r="BB24" i="16"/>
  <c r="AU11" i="16"/>
  <c r="G8" i="16"/>
  <c r="BB14" i="16"/>
  <c r="N11" i="16"/>
  <c r="AX15" i="16"/>
  <c r="J14" i="16"/>
  <c r="AX18" i="16"/>
  <c r="J17" i="16"/>
  <c r="AX22" i="16"/>
  <c r="J23" i="16"/>
  <c r="AZ42" i="16"/>
  <c r="AZ28" i="16"/>
  <c r="L31" i="16"/>
  <c r="AZ27" i="16"/>
  <c r="N30" i="16"/>
  <c r="BB27" i="16"/>
  <c r="AU31" i="16"/>
  <c r="G36" i="16"/>
  <c r="K24" i="16"/>
  <c r="AY23" i="16"/>
  <c r="AY22" i="16"/>
  <c r="M29" i="16"/>
  <c r="BA26" i="16"/>
  <c r="AS30" i="16"/>
  <c r="E35" i="16"/>
  <c r="F29" i="16"/>
  <c r="AT26" i="16"/>
  <c r="AW45" i="16"/>
  <c r="AW44" i="16"/>
  <c r="M9" i="16"/>
  <c r="BA12" i="16"/>
  <c r="AU56" i="16"/>
  <c r="AU55" i="16"/>
  <c r="AW27" i="16"/>
  <c r="I30" i="16"/>
  <c r="AW10" i="16"/>
  <c r="I7" i="16"/>
  <c r="AV13" i="16"/>
  <c r="H10" i="16"/>
  <c r="BA15" i="16"/>
  <c r="M14" i="16"/>
  <c r="AV17" i="16"/>
  <c r="H16" i="16"/>
  <c r="H22" i="16"/>
  <c r="AV21" i="16"/>
  <c r="E30" i="16"/>
  <c r="AS27" i="16"/>
  <c r="AV30" i="16"/>
  <c r="H35" i="16"/>
  <c r="BA38" i="16"/>
  <c r="BB45" i="16"/>
  <c r="AT67" i="16"/>
  <c r="AT66" i="16"/>
  <c r="BA60" i="16"/>
  <c r="AZ57" i="16"/>
  <c r="AZ56" i="16"/>
  <c r="AT12" i="16"/>
  <c r="F9" i="16"/>
  <c r="BB10" i="16"/>
  <c r="N7" i="16"/>
  <c r="AY18" i="16"/>
  <c r="K17" i="16"/>
  <c r="AX11" i="16"/>
  <c r="J8" i="16"/>
  <c r="AU14" i="16"/>
  <c r="G11" i="16"/>
  <c r="AX17" i="16"/>
  <c r="J16" i="16"/>
  <c r="J22" i="16"/>
  <c r="AX21" i="16"/>
  <c r="AV27" i="16"/>
  <c r="H30" i="16"/>
  <c r="AS41" i="16"/>
  <c r="AS33" i="16"/>
  <c r="AU32" i="16"/>
  <c r="G37" i="16"/>
  <c r="BB44" i="16"/>
  <c r="AX56" i="16"/>
  <c r="AS45" i="16"/>
  <c r="AS44" i="16"/>
  <c r="AX64" i="16"/>
  <c r="AV63" i="16"/>
  <c r="AX68" i="16"/>
  <c r="AW62" i="16"/>
  <c r="AU10" i="16"/>
  <c r="G7" i="16"/>
  <c r="AT11" i="16"/>
  <c r="F8" i="16"/>
  <c r="AY13" i="16"/>
  <c r="K10" i="16"/>
  <c r="AU15" i="16"/>
  <c r="G14" i="16"/>
  <c r="AU18" i="16"/>
  <c r="G17" i="16"/>
  <c r="G23" i="16"/>
  <c r="AU22" i="16"/>
  <c r="I24" i="16"/>
  <c r="AW23" i="16"/>
  <c r="M32" i="16"/>
  <c r="BA29" i="16"/>
  <c r="AV41" i="16"/>
  <c r="BB53" i="16"/>
  <c r="BB52" i="16"/>
  <c r="AX35" i="16"/>
  <c r="AX34" i="16"/>
  <c r="G29" i="16"/>
  <c r="AU26" i="16"/>
  <c r="AU25" i="16"/>
  <c r="BB30" i="16"/>
  <c r="N35" i="16"/>
  <c r="BA42" i="16"/>
  <c r="I37" i="16"/>
  <c r="AW31" i="16"/>
  <c r="AW32" i="16"/>
  <c r="AV47" i="16"/>
  <c r="BA48" i="16"/>
  <c r="AU65" i="16"/>
  <c r="BB58" i="16"/>
  <c r="AW58" i="16"/>
  <c r="L9" i="16"/>
  <c r="AZ12" i="16"/>
  <c r="BA24" i="16"/>
  <c r="M25" i="16"/>
  <c r="AV11" i="16"/>
  <c r="H8" i="16"/>
  <c r="AW15" i="16"/>
  <c r="I14" i="16"/>
  <c r="AW18" i="16"/>
  <c r="I17" i="16"/>
  <c r="I23" i="16"/>
  <c r="AW22" i="16"/>
  <c r="M30" i="16"/>
  <c r="BA27" i="16"/>
  <c r="AV31" i="16"/>
  <c r="H36" i="16"/>
  <c r="G31" i="16"/>
  <c r="AU28" i="16"/>
  <c r="BB32" i="16"/>
  <c r="N37" i="16"/>
  <c r="AS26" i="16"/>
  <c r="E29" i="16"/>
  <c r="AU48" i="16"/>
  <c r="AX45" i="16"/>
  <c r="AX44" i="16"/>
  <c r="AX12" i="16"/>
  <c r="J9" i="16"/>
  <c r="BB19" i="16"/>
  <c r="N18" i="16"/>
  <c r="AY11" i="16"/>
  <c r="K8" i="16"/>
  <c r="AT14" i="16"/>
  <c r="F11" i="16"/>
  <c r="AY15" i="16"/>
  <c r="K14" i="16"/>
  <c r="AU19" i="16"/>
  <c r="G18" i="16"/>
  <c r="BA23" i="16"/>
  <c r="N28" i="16"/>
  <c r="BB25" i="16"/>
  <c r="G32" i="16"/>
  <c r="AU29" i="16"/>
  <c r="L25" i="16"/>
  <c r="AZ24" i="16"/>
  <c r="BB35" i="16"/>
  <c r="AT32" i="16"/>
  <c r="F37" i="16"/>
  <c r="J31" i="16"/>
  <c r="AX28" i="16"/>
  <c r="BA45" i="16"/>
  <c r="AS67" i="16"/>
  <c r="AY57" i="16"/>
  <c r="AY56" i="16"/>
  <c r="E9" i="16"/>
  <c r="AS12" i="16"/>
  <c r="BA10" i="16"/>
  <c r="M7" i="16"/>
  <c r="AZ18" i="16"/>
  <c r="L17" i="16"/>
  <c r="AZ17" i="16"/>
  <c r="AW11" i="16"/>
  <c r="I8" i="16"/>
  <c r="H11" i="16"/>
  <c r="AV14" i="16"/>
  <c r="AW17" i="16"/>
  <c r="I16" i="16"/>
  <c r="I22" i="16"/>
  <c r="AW21" i="16"/>
  <c r="BB31" i="16"/>
  <c r="N36" i="16"/>
  <c r="AV32" i="16"/>
  <c r="H37" i="16"/>
  <c r="BA44" i="16"/>
  <c r="AW59" i="16"/>
  <c r="AS47" i="16"/>
  <c r="AS46" i="16"/>
  <c r="AW64" i="16"/>
  <c r="AX67" i="16"/>
  <c r="AW68" i="16"/>
  <c r="AX62" i="16"/>
  <c r="AV10" i="16"/>
  <c r="H7" i="16"/>
  <c r="AS11" i="16"/>
  <c r="L10" i="16"/>
  <c r="AZ13" i="16"/>
  <c r="AV15" i="16"/>
  <c r="H14" i="16"/>
  <c r="AV18" i="16"/>
  <c r="H17" i="16"/>
  <c r="H23" i="16"/>
  <c r="AV22" i="16"/>
  <c r="AY42" i="16"/>
  <c r="AZ32" i="16"/>
  <c r="J29" i="16"/>
  <c r="AX26" i="16"/>
  <c r="AT31" i="16"/>
  <c r="F36" i="16"/>
  <c r="AS39" i="16"/>
  <c r="AS38" i="16"/>
  <c r="BA53" i="16"/>
  <c r="BA52" i="16"/>
  <c r="H29" i="16"/>
  <c r="AV26" i="16"/>
  <c r="AV25" i="16"/>
  <c r="M35" i="16"/>
  <c r="BA30" i="16"/>
  <c r="AV40" i="16"/>
  <c r="K28" i="16"/>
  <c r="AY25" i="16"/>
  <c r="AY36" i="16"/>
  <c r="AW49" i="16"/>
  <c r="AS52" i="16"/>
  <c r="BB48" i="16"/>
  <c r="AU58" i="16"/>
  <c r="AV65" i="16"/>
  <c r="AU60" i="16"/>
  <c r="AT63" i="16"/>
  <c r="AT62" i="16"/>
  <c r="AX58" i="16"/>
  <c r="AY10" i="16"/>
  <c r="K7" i="16"/>
  <c r="AT13" i="16"/>
  <c r="F10" i="16"/>
  <c r="AX14" i="16"/>
  <c r="J11" i="16"/>
  <c r="AX16" i="16"/>
  <c r="J15" i="16"/>
  <c r="J21" i="16"/>
  <c r="AX20" i="16"/>
  <c r="J25" i="16"/>
  <c r="AX24" i="16"/>
  <c r="F32" i="16"/>
  <c r="AT29" i="16"/>
  <c r="AT53" i="16"/>
  <c r="AT52" i="16"/>
  <c r="AV28" i="16"/>
  <c r="H31" i="16"/>
  <c r="M37" i="16"/>
  <c r="BA32" i="16"/>
  <c r="AY51" i="16"/>
  <c r="AW12" i="16"/>
  <c r="I9" i="16"/>
  <c r="BA19" i="16"/>
  <c r="M18" i="16"/>
  <c r="AZ11" i="16"/>
  <c r="L8" i="16"/>
  <c r="E11" i="16"/>
  <c r="AS14" i="16"/>
  <c r="AZ15" i="16"/>
  <c r="L14" i="16"/>
  <c r="AV19" i="16"/>
  <c r="H18" i="16"/>
  <c r="M28" i="16"/>
  <c r="BA25" i="16"/>
  <c r="AV29" i="16"/>
  <c r="H32" i="16"/>
  <c r="K25" i="16"/>
  <c r="AY24" i="16"/>
  <c r="BA35" i="16"/>
  <c r="AU38" i="16"/>
  <c r="AS32" i="16"/>
  <c r="E37" i="16"/>
  <c r="I31" i="16"/>
  <c r="AW28" i="16"/>
  <c r="AS49" i="16"/>
  <c r="AT59" i="16"/>
  <c r="AT58" i="16"/>
  <c r="AW51" i="16"/>
  <c r="AX46" i="16"/>
  <c r="AZ65" i="16"/>
  <c r="AZ64" i="16"/>
  <c r="BB66" i="16"/>
  <c r="AX61" i="16"/>
  <c r="AY68" i="16"/>
  <c r="F28" i="16"/>
  <c r="AT25" i="16"/>
  <c r="BB11" i="16"/>
  <c r="N8" i="16"/>
  <c r="AX13" i="16"/>
  <c r="J10" i="16"/>
  <c r="AT15" i="16"/>
  <c r="F14" i="16"/>
  <c r="AX19" i="16"/>
  <c r="J18" i="16"/>
  <c r="BB23" i="16"/>
  <c r="BB40" i="16"/>
  <c r="BA18" i="16"/>
  <c r="BA31" i="16"/>
  <c r="M36" i="16"/>
  <c r="AX39" i="16"/>
  <c r="AV50" i="16"/>
  <c r="AS35" i="16"/>
  <c r="AW38" i="16"/>
  <c r="N31" i="16"/>
  <c r="BB28" i="16"/>
  <c r="AS40" i="16"/>
  <c r="AX30" i="16"/>
  <c r="J35" i="16"/>
  <c r="AY49" i="16"/>
  <c r="AV52" i="16"/>
  <c r="AX59" i="16"/>
  <c r="AU51" i="16"/>
  <c r="AT47" i="16"/>
  <c r="AT46" i="16"/>
  <c r="G9" i="16"/>
  <c r="AU12" i="16"/>
  <c r="AT10" i="16"/>
  <c r="F7" i="16"/>
  <c r="F21" i="16"/>
  <c r="AT20" i="16"/>
  <c r="BB13" i="16"/>
  <c r="N10" i="16"/>
  <c r="AY14" i="16"/>
  <c r="K11" i="16"/>
  <c r="AU16" i="16"/>
  <c r="G15" i="16"/>
  <c r="G21" i="16"/>
  <c r="AU20" i="16"/>
  <c r="I29" i="16"/>
  <c r="AW26" i="16"/>
  <c r="AW25" i="16"/>
  <c r="E36" i="16"/>
  <c r="AS31" i="16"/>
  <c r="AT39" i="16"/>
  <c r="AW53" i="16"/>
  <c r="AU33" i="16"/>
  <c r="AU36" i="16"/>
  <c r="F31" i="16"/>
  <c r="AT28" i="16"/>
  <c r="AU35" i="16"/>
  <c r="AU40" i="16"/>
  <c r="L28" i="16"/>
  <c r="AZ25" i="16"/>
  <c r="AZ36" i="16"/>
  <c r="AX49" i="16"/>
  <c r="AV46" i="16"/>
  <c r="AT48" i="16"/>
  <c r="BB64" i="16"/>
  <c r="AZ67" i="16"/>
  <c r="AV60" i="16"/>
  <c r="AS63" i="16"/>
  <c r="AZ62" i="16"/>
  <c r="AS10" i="15"/>
  <c r="E7" i="15"/>
  <c r="AZ11" i="15"/>
  <c r="L8" i="15"/>
  <c r="F7" i="15"/>
  <c r="AT10" i="15"/>
  <c r="BA12" i="15"/>
  <c r="M9" i="15"/>
  <c r="AT21" i="15"/>
  <c r="F22" i="15"/>
  <c r="AU29" i="15"/>
  <c r="AU28" i="15"/>
  <c r="G32" i="15"/>
  <c r="BB14" i="15"/>
  <c r="N11" i="15"/>
  <c r="AV30" i="15"/>
  <c r="BB23" i="15"/>
  <c r="N24" i="15"/>
  <c r="AX31" i="15"/>
  <c r="AY38" i="15"/>
  <c r="AY37" i="15"/>
  <c r="AS35" i="15"/>
  <c r="AS34" i="15"/>
  <c r="BB20" i="15"/>
  <c r="N21" i="15"/>
  <c r="AS28" i="15"/>
  <c r="AS27" i="15"/>
  <c r="E31" i="15"/>
  <c r="AS54" i="15"/>
  <c r="AS53" i="15"/>
  <c r="AZ62" i="15"/>
  <c r="AZ61" i="15"/>
  <c r="AT67" i="15"/>
  <c r="AX11" i="15"/>
  <c r="J8" i="15"/>
  <c r="AV61" i="15"/>
  <c r="AU31" i="15"/>
  <c r="AW19" i="15"/>
  <c r="I18" i="15"/>
  <c r="BA13" i="15"/>
  <c r="M10" i="15"/>
  <c r="E17" i="15"/>
  <c r="AS18" i="15"/>
  <c r="AZ29" i="15"/>
  <c r="L32" i="15"/>
  <c r="AV13" i="15"/>
  <c r="H10" i="15"/>
  <c r="AZ25" i="15"/>
  <c r="L28" i="15"/>
  <c r="AX45" i="15"/>
  <c r="AX39" i="15"/>
  <c r="AZ50" i="15"/>
  <c r="AX59" i="15"/>
  <c r="AT62" i="15"/>
  <c r="AX68" i="15"/>
  <c r="AT53" i="15"/>
  <c r="AU60" i="15"/>
  <c r="AX67" i="15"/>
  <c r="AY65" i="15"/>
  <c r="BA11" i="15"/>
  <c r="M8" i="15"/>
  <c r="AX37" i="15"/>
  <c r="BA19" i="15"/>
  <c r="M18" i="15"/>
  <c r="AW17" i="15"/>
  <c r="I16" i="15"/>
  <c r="AV18" i="15"/>
  <c r="H17" i="15"/>
  <c r="AX29" i="15"/>
  <c r="J32" i="15"/>
  <c r="AX28" i="15"/>
  <c r="BA18" i="15"/>
  <c r="M17" i="15"/>
  <c r="BA17" i="15"/>
  <c r="AV39" i="15"/>
  <c r="AZ45" i="15"/>
  <c r="AS46" i="15"/>
  <c r="AX49" i="15"/>
  <c r="M15" i="15"/>
  <c r="BA16" i="15"/>
  <c r="BB27" i="15"/>
  <c r="N30" i="15"/>
  <c r="AS36" i="15"/>
  <c r="AU48" i="15"/>
  <c r="AW51" i="15"/>
  <c r="AV59" i="15"/>
  <c r="BA62" i="15"/>
  <c r="AX52" i="15"/>
  <c r="AZ43" i="15"/>
  <c r="AX58" i="15"/>
  <c r="AW57" i="15"/>
  <c r="AS66" i="15"/>
  <c r="AT11" i="15"/>
  <c r="F8" i="15"/>
  <c r="AT20" i="15"/>
  <c r="F21" i="15"/>
  <c r="AZ10" i="15"/>
  <c r="L7" i="15"/>
  <c r="AT17" i="15"/>
  <c r="F16" i="15"/>
  <c r="AT16" i="15"/>
  <c r="AY18" i="15"/>
  <c r="K17" i="15"/>
  <c r="AS13" i="15"/>
  <c r="E10" i="15"/>
  <c r="AS25" i="15"/>
  <c r="E28" i="15"/>
  <c r="AW30" i="15"/>
  <c r="BB29" i="15"/>
  <c r="N32" i="15"/>
  <c r="AZ27" i="15"/>
  <c r="L30" i="15"/>
  <c r="AZ26" i="15"/>
  <c r="AZ47" i="15"/>
  <c r="AY35" i="15"/>
  <c r="AV38" i="15"/>
  <c r="AV37" i="15"/>
  <c r="BB44" i="15"/>
  <c r="AV46" i="15"/>
  <c r="BA49" i="15"/>
  <c r="AW16" i="15"/>
  <c r="N29" i="15"/>
  <c r="BB26" i="15"/>
  <c r="BA31" i="15"/>
  <c r="AS49" i="15"/>
  <c r="AS51" i="15"/>
  <c r="BA57" i="15"/>
  <c r="AY64" i="15"/>
  <c r="AS43" i="15"/>
  <c r="AT58" i="15"/>
  <c r="AU65" i="15"/>
  <c r="BB67" i="15"/>
  <c r="AT64" i="15"/>
  <c r="G29" i="15"/>
  <c r="AU26" i="15"/>
  <c r="AW32" i="15"/>
  <c r="AV17" i="15"/>
  <c r="H16" i="15"/>
  <c r="AV25" i="15"/>
  <c r="H28" i="15"/>
  <c r="AV24" i="15"/>
  <c r="BA30" i="15"/>
  <c r="BA14" i="15"/>
  <c r="M11" i="15"/>
  <c r="AU30" i="15"/>
  <c r="AW27" i="15"/>
  <c r="I30" i="15"/>
  <c r="AZ38" i="15"/>
  <c r="AZ37" i="15"/>
  <c r="AW46" i="15"/>
  <c r="AZ32" i="15"/>
  <c r="AY62" i="15"/>
  <c r="AY61" i="15"/>
  <c r="AU52" i="15"/>
  <c r="G15" i="15"/>
  <c r="AU16" i="15"/>
  <c r="AU15" i="15"/>
  <c r="AW10" i="15"/>
  <c r="I7" i="15"/>
  <c r="J18" i="15"/>
  <c r="AX19" i="15"/>
  <c r="BB13" i="15"/>
  <c r="N10" i="15"/>
  <c r="F17" i="15"/>
  <c r="AT18" i="15"/>
  <c r="AY29" i="15"/>
  <c r="K32" i="15"/>
  <c r="AU13" i="15"/>
  <c r="G10" i="15"/>
  <c r="AU12" i="15"/>
  <c r="AY25" i="15"/>
  <c r="K28" i="15"/>
  <c r="AY24" i="15"/>
  <c r="BB15" i="15"/>
  <c r="N14" i="15"/>
  <c r="AW45" i="15"/>
  <c r="AT32" i="15"/>
  <c r="BA33" i="15"/>
  <c r="BA32" i="15"/>
  <c r="AW68" i="15"/>
  <c r="AW67" i="15"/>
  <c r="BB11" i="15"/>
  <c r="N8" i="15"/>
  <c r="AW37" i="15"/>
  <c r="N18" i="15"/>
  <c r="BB19" i="15"/>
  <c r="J16" i="15"/>
  <c r="AX17" i="15"/>
  <c r="AX16" i="15"/>
  <c r="AU18" i="15"/>
  <c r="G17" i="15"/>
  <c r="AW29" i="15"/>
  <c r="I32" i="15"/>
  <c r="AW28" i="15"/>
  <c r="BB18" i="15"/>
  <c r="BB17" i="15"/>
  <c r="N17" i="15"/>
  <c r="AV40" i="15"/>
  <c r="AY45" i="15"/>
  <c r="AV43" i="15"/>
  <c r="AT46" i="15"/>
  <c r="AW49" i="15"/>
  <c r="BB16" i="15"/>
  <c r="N15" i="15"/>
  <c r="BA27" i="15"/>
  <c r="M30" i="15"/>
  <c r="AT36" i="15"/>
  <c r="AV48" i="15"/>
  <c r="BB62" i="15"/>
  <c r="AZ64" i="15"/>
  <c r="AY43" i="15"/>
  <c r="AX60" i="15"/>
  <c r="AT66" i="15"/>
  <c r="AV51" i="15"/>
  <c r="BA10" i="15"/>
  <c r="M7" i="15"/>
  <c r="AV10" i="15"/>
  <c r="H7" i="15"/>
  <c r="AV19" i="15"/>
  <c r="H18" i="15"/>
  <c r="AZ18" i="15"/>
  <c r="L17" i="15"/>
  <c r="AT13" i="15"/>
  <c r="F10" i="15"/>
  <c r="AT12" i="15"/>
  <c r="AT25" i="15"/>
  <c r="F28" i="15"/>
  <c r="AT24" i="15"/>
  <c r="AX30" i="15"/>
  <c r="BA29" i="15"/>
  <c r="M32" i="15"/>
  <c r="AY27" i="15"/>
  <c r="K30" i="15"/>
  <c r="AY26" i="15"/>
  <c r="BA51" i="15"/>
  <c r="AY47" i="15"/>
  <c r="AT45" i="15"/>
  <c r="AW48" i="15"/>
  <c r="AU50" i="15"/>
  <c r="M25" i="15"/>
  <c r="BA24" i="15"/>
  <c r="AZ28" i="15"/>
  <c r="L31" i="15"/>
  <c r="AW34" i="15"/>
  <c r="AW33" i="15"/>
  <c r="AW54" i="15"/>
  <c r="AV55" i="15"/>
  <c r="AV54" i="15"/>
  <c r="AV65" i="15"/>
  <c r="BA67" i="15"/>
  <c r="AS64" i="15"/>
  <c r="AV26" i="15"/>
  <c r="H29" i="15"/>
  <c r="AX32" i="15"/>
  <c r="AU17" i="15"/>
  <c r="G16" i="15"/>
  <c r="AZ13" i="15"/>
  <c r="L10" i="15"/>
  <c r="AZ12" i="15"/>
  <c r="AU25" i="15"/>
  <c r="AU24" i="15"/>
  <c r="G28" i="15"/>
  <c r="BB30" i="15"/>
  <c r="AY22" i="15"/>
  <c r="K23" i="15"/>
  <c r="AX27" i="15"/>
  <c r="J30" i="15"/>
  <c r="AX26" i="15"/>
  <c r="AY52" i="15"/>
  <c r="AW26" i="15"/>
  <c r="AY32" i="15"/>
  <c r="AV52" i="15"/>
  <c r="AV16" i="15"/>
  <c r="H15" i="15"/>
  <c r="AV15" i="15"/>
  <c r="AX10" i="15"/>
  <c r="J7" i="15"/>
  <c r="AX35" i="15"/>
  <c r="AW18" i="15"/>
  <c r="I17" i="15"/>
  <c r="AV21" i="15"/>
  <c r="AV20" i="15"/>
  <c r="H22" i="15"/>
  <c r="AZ30" i="15"/>
  <c r="AZ21" i="15"/>
  <c r="L22" i="15"/>
  <c r="BA15" i="15"/>
  <c r="M14" i="15"/>
  <c r="AY15" i="15"/>
  <c r="AY14" i="15"/>
  <c r="K14" i="15"/>
  <c r="AS32" i="15"/>
  <c r="AS31" i="15"/>
  <c r="BB33" i="15"/>
  <c r="AW55" i="15"/>
  <c r="AS61" i="15"/>
  <c r="BB63" i="15"/>
  <c r="G8" i="15"/>
  <c r="AU11" i="15"/>
  <c r="AW12" i="15"/>
  <c r="I9" i="15"/>
  <c r="AT15" i="15"/>
  <c r="F14" i="15"/>
  <c r="F11" i="15"/>
  <c r="AT14" i="15"/>
  <c r="E18" i="15"/>
  <c r="AS19" i="15"/>
  <c r="AW35" i="15"/>
  <c r="AW25" i="15"/>
  <c r="I28" i="15"/>
  <c r="AT30" i="15"/>
  <c r="AW22" i="15"/>
  <c r="I23" i="15"/>
  <c r="BB32" i="15"/>
  <c r="AU40" i="15"/>
  <c r="BA38" i="15"/>
  <c r="BB40" i="15"/>
  <c r="AW44" i="15"/>
  <c r="AW43" i="15"/>
  <c r="K24" i="15"/>
  <c r="AY23" i="15"/>
  <c r="BB57" i="15"/>
  <c r="BB68" i="15"/>
  <c r="AW60" i="15"/>
  <c r="AW66" i="15"/>
  <c r="AU51" i="15"/>
  <c r="BB10" i="15"/>
  <c r="N7" i="15"/>
  <c r="G7" i="15"/>
  <c r="AU10" i="15"/>
  <c r="AU19" i="15"/>
  <c r="G18" i="15"/>
  <c r="I22" i="15"/>
  <c r="AW21" i="15"/>
  <c r="AS29" i="15"/>
  <c r="E32" i="15"/>
  <c r="AV22" i="15"/>
  <c r="H23" i="15"/>
  <c r="AZ31" i="15"/>
  <c r="AT60" i="15"/>
  <c r="AZ52" i="15"/>
  <c r="AY42" i="15"/>
  <c r="AV50" i="15"/>
  <c r="BB24" i="15"/>
  <c r="N25" i="15"/>
  <c r="AY28" i="15"/>
  <c r="K31" i="15"/>
  <c r="AX54" i="15"/>
  <c r="AU55" i="15"/>
  <c r="AV64" i="15"/>
  <c r="AV63" i="15"/>
  <c r="AY57" i="15"/>
  <c r="AY56" i="15"/>
  <c r="AU67" i="15"/>
  <c r="K8" i="15"/>
  <c r="AY11" i="15"/>
  <c r="BB12" i="15"/>
  <c r="N9" i="15"/>
  <c r="AY13" i="15"/>
  <c r="AY12" i="15"/>
  <c r="K10" i="15"/>
  <c r="E22" i="15"/>
  <c r="AS21" i="15"/>
  <c r="AV29" i="15"/>
  <c r="H32" i="15"/>
  <c r="AZ22" i="15"/>
  <c r="L23" i="15"/>
  <c r="BA23" i="15"/>
  <c r="M24" i="15"/>
  <c r="AW31" i="15"/>
  <c r="M21" i="15"/>
  <c r="BA20" i="15"/>
  <c r="AT28" i="15"/>
  <c r="F31" i="15"/>
  <c r="AT27" i="15"/>
  <c r="AW11" i="15"/>
  <c r="I8" i="15"/>
  <c r="AU61" i="15"/>
  <c r="AS40" i="15"/>
  <c r="AS39" i="15"/>
  <c r="AV31" i="15"/>
  <c r="J17" i="15"/>
  <c r="AX18" i="15"/>
  <c r="AU21" i="15"/>
  <c r="G22" i="15"/>
  <c r="AU20" i="15"/>
  <c r="AY30" i="15"/>
  <c r="AY21" i="15"/>
  <c r="K22" i="15"/>
  <c r="AY20" i="15"/>
  <c r="AZ15" i="15"/>
  <c r="L14" i="15"/>
  <c r="AX55" i="15"/>
  <c r="BA63" i="15"/>
  <c r="AV11" i="15"/>
  <c r="H8" i="15"/>
  <c r="J9" i="15"/>
  <c r="AX12" i="15"/>
  <c r="AS15" i="15"/>
  <c r="E14" i="15"/>
  <c r="E11" i="15"/>
  <c r="AS14" i="15"/>
  <c r="AT19" i="15"/>
  <c r="F18" i="15"/>
  <c r="AY49" i="15"/>
  <c r="AX25" i="15"/>
  <c r="AX24" i="15"/>
  <c r="J28" i="15"/>
  <c r="AS30" i="15"/>
  <c r="AX22" i="15"/>
  <c r="J23" i="15"/>
  <c r="BB38" i="15"/>
  <c r="BA47" i="15"/>
  <c r="AX44" i="15"/>
  <c r="AX43" i="15"/>
  <c r="AZ23" i="15"/>
  <c r="L24" i="15"/>
  <c r="BA68" i="15"/>
  <c r="AW58" i="15"/>
  <c r="AW64" i="15"/>
  <c r="AS20" i="15"/>
  <c r="E21" i="15"/>
  <c r="K7" i="15"/>
  <c r="AY10" i="15"/>
  <c r="E16" i="15"/>
  <c r="AS17" i="15"/>
  <c r="BA36" i="15"/>
  <c r="AZ17" i="15"/>
  <c r="BB22" i="15"/>
  <c r="J22" i="15"/>
  <c r="AX21" i="15"/>
  <c r="AX20" i="15"/>
  <c r="AT29" i="15"/>
  <c r="F32" i="15"/>
  <c r="AU22" i="15"/>
  <c r="G23" i="15"/>
  <c r="AY31" i="15"/>
  <c r="AS60" i="15"/>
  <c r="AU37" i="15"/>
  <c r="AU38" i="15"/>
  <c r="BA44" i="15"/>
  <c r="AU46" i="15"/>
  <c r="BB49" i="15"/>
  <c r="BA26" i="15"/>
  <c r="M29" i="15"/>
  <c r="BB31" i="15"/>
  <c r="AT49" i="15"/>
  <c r="AT51" i="15"/>
  <c r="AX62" i="15"/>
  <c r="BB61" i="15"/>
  <c r="AT43" i="15"/>
  <c r="AS58" i="15"/>
  <c r="AX64" i="15"/>
  <c r="AZ57" i="15"/>
  <c r="AZ56" i="15"/>
  <c r="AV67" i="15"/>
  <c r="AX18" i="14"/>
  <c r="J17" i="14"/>
  <c r="AT19" i="14"/>
  <c r="F18" i="14"/>
  <c r="K30" i="14"/>
  <c r="AY27" i="14"/>
  <c r="L25" i="14"/>
  <c r="AZ24" i="14"/>
  <c r="L36" i="14"/>
  <c r="AZ31" i="14"/>
  <c r="AU28" i="14"/>
  <c r="G31" i="14"/>
  <c r="BA35" i="14"/>
  <c r="BA20" i="14"/>
  <c r="M21" i="14"/>
  <c r="BB29" i="14"/>
  <c r="N32" i="14"/>
  <c r="BB15" i="14"/>
  <c r="N14" i="14"/>
  <c r="AV54" i="14"/>
  <c r="AZ44" i="14"/>
  <c r="AS53" i="14"/>
  <c r="AS52" i="14"/>
  <c r="AW58" i="14"/>
  <c r="AZ63" i="14"/>
  <c r="AZ62" i="14"/>
  <c r="K17" i="14"/>
  <c r="AY18" i="14"/>
  <c r="AU21" i="14"/>
  <c r="G22" i="14"/>
  <c r="AW14" i="14"/>
  <c r="I11" i="14"/>
  <c r="AW13" i="14"/>
  <c r="BB23" i="14"/>
  <c r="N24" i="14"/>
  <c r="H37" i="14"/>
  <c r="AV32" i="14"/>
  <c r="AW24" i="14"/>
  <c r="I25" i="14"/>
  <c r="I36" i="14"/>
  <c r="AW31" i="14"/>
  <c r="H35" i="14"/>
  <c r="AV30" i="14"/>
  <c r="AZ11" i="14"/>
  <c r="L8" i="14"/>
  <c r="AS20" i="14"/>
  <c r="E21" i="14"/>
  <c r="AT29" i="14"/>
  <c r="F32" i="14"/>
  <c r="M29" i="14"/>
  <c r="BA26" i="14"/>
  <c r="AS39" i="14"/>
  <c r="AT44" i="14"/>
  <c r="AT43" i="14"/>
  <c r="AS48" i="14"/>
  <c r="AV47" i="14"/>
  <c r="AS37" i="14"/>
  <c r="AV65" i="14"/>
  <c r="AS67" i="14"/>
  <c r="AX67" i="14"/>
  <c r="AX66" i="14"/>
  <c r="AV18" i="14"/>
  <c r="H17" i="14"/>
  <c r="AV17" i="14"/>
  <c r="AT21" i="14"/>
  <c r="F22" i="14"/>
  <c r="AU12" i="14"/>
  <c r="G9" i="14"/>
  <c r="AT23" i="14"/>
  <c r="F24" i="14"/>
  <c r="K37" i="14"/>
  <c r="AY32" i="14"/>
  <c r="M36" i="14"/>
  <c r="BA31" i="14"/>
  <c r="K35" i="14"/>
  <c r="AY30" i="14"/>
  <c r="AX16" i="14"/>
  <c r="J15" i="14"/>
  <c r="G15" i="14"/>
  <c r="AU16" i="14"/>
  <c r="AU15" i="14"/>
  <c r="I28" i="14"/>
  <c r="AW25" i="14"/>
  <c r="AZ13" i="14"/>
  <c r="L10" i="14"/>
  <c r="AU34" i="14"/>
  <c r="AW36" i="14"/>
  <c r="AZ35" i="14"/>
  <c r="AX39" i="14"/>
  <c r="AS59" i="14"/>
  <c r="AY57" i="14"/>
  <c r="BB38" i="14"/>
  <c r="AU46" i="14"/>
  <c r="AX53" i="14"/>
  <c r="AX52" i="14"/>
  <c r="AX51" i="14"/>
  <c r="BB61" i="14"/>
  <c r="AV67" i="14"/>
  <c r="AS64" i="14"/>
  <c r="AS65" i="14"/>
  <c r="I18" i="14"/>
  <c r="AW19" i="14"/>
  <c r="AV23" i="14"/>
  <c r="H24" i="14"/>
  <c r="N37" i="14"/>
  <c r="BB32" i="14"/>
  <c r="AS24" i="14"/>
  <c r="E25" i="14"/>
  <c r="F36" i="14"/>
  <c r="AT31" i="14"/>
  <c r="AT28" i="14"/>
  <c r="F31" i="14"/>
  <c r="J35" i="14"/>
  <c r="AX30" i="14"/>
  <c r="AU14" i="14"/>
  <c r="AU13" i="14"/>
  <c r="G11" i="14"/>
  <c r="M28" i="14"/>
  <c r="BA25" i="14"/>
  <c r="AW29" i="14"/>
  <c r="I32" i="14"/>
  <c r="AV41" i="14"/>
  <c r="AS34" i="14"/>
  <c r="AX35" i="14"/>
  <c r="BA41" i="14"/>
  <c r="AS45" i="14"/>
  <c r="AV50" i="14"/>
  <c r="AV59" i="14"/>
  <c r="AU45" i="14"/>
  <c r="AY46" i="14"/>
  <c r="BA58" i="14"/>
  <c r="AV64" i="14"/>
  <c r="AX63" i="14"/>
  <c r="BB56" i="14"/>
  <c r="BB55" i="14"/>
  <c r="AZ67" i="14"/>
  <c r="L30" i="14"/>
  <c r="AZ27" i="14"/>
  <c r="AT22" i="14"/>
  <c r="F23" i="14"/>
  <c r="H31" i="14"/>
  <c r="AV28" i="14"/>
  <c r="AS25" i="14"/>
  <c r="E28" i="14"/>
  <c r="G32" i="14"/>
  <c r="AU29" i="14"/>
  <c r="AZ10" i="14"/>
  <c r="L7" i="14"/>
  <c r="AT53" i="14"/>
  <c r="AT52" i="14"/>
  <c r="AZ18" i="14"/>
  <c r="AZ17" i="14"/>
  <c r="L17" i="14"/>
  <c r="AV21" i="14"/>
  <c r="H22" i="14"/>
  <c r="AX14" i="14"/>
  <c r="J11" i="14"/>
  <c r="BA23" i="14"/>
  <c r="M24" i="14"/>
  <c r="G37" i="14"/>
  <c r="AU32" i="14"/>
  <c r="I23" i="14"/>
  <c r="AW22" i="14"/>
  <c r="G23" i="14"/>
  <c r="AU22" i="14"/>
  <c r="I31" i="14"/>
  <c r="AW28" i="14"/>
  <c r="BB35" i="14"/>
  <c r="K8" i="14"/>
  <c r="AY11" i="14"/>
  <c r="AU25" i="14"/>
  <c r="G28" i="14"/>
  <c r="AX62" i="14"/>
  <c r="AX61" i="14"/>
  <c r="BA10" i="14"/>
  <c r="M7" i="14"/>
  <c r="AZ33" i="14"/>
  <c r="BB26" i="14"/>
  <c r="N29" i="14"/>
  <c r="AT39" i="14"/>
  <c r="AU47" i="14"/>
  <c r="AY53" i="14"/>
  <c r="AY52" i="14"/>
  <c r="AY51" i="14"/>
  <c r="AY50" i="14"/>
  <c r="AT67" i="14"/>
  <c r="AT66" i="14"/>
  <c r="BB18" i="14"/>
  <c r="N17" i="14"/>
  <c r="K18" i="14"/>
  <c r="AY19" i="14"/>
  <c r="AT12" i="14"/>
  <c r="F9" i="14"/>
  <c r="AT17" i="14"/>
  <c r="F16" i="14"/>
  <c r="M30" i="14"/>
  <c r="BA27" i="14"/>
  <c r="BB14" i="14"/>
  <c r="N11" i="14"/>
  <c r="M25" i="14"/>
  <c r="BA24" i="14"/>
  <c r="N36" i="14"/>
  <c r="BB31" i="14"/>
  <c r="L35" i="14"/>
  <c r="AZ30" i="14"/>
  <c r="AW16" i="14"/>
  <c r="I15" i="14"/>
  <c r="AW15" i="14"/>
  <c r="AV16" i="14"/>
  <c r="H15" i="14"/>
  <c r="AX25" i="14"/>
  <c r="J28" i="14"/>
  <c r="AY13" i="14"/>
  <c r="K10" i="14"/>
  <c r="AV34" i="14"/>
  <c r="AV33" i="14"/>
  <c r="AY35" i="14"/>
  <c r="AW43" i="14"/>
  <c r="AW40" i="14"/>
  <c r="AW39" i="14"/>
  <c r="AV46" i="14"/>
  <c r="AW53" i="14"/>
  <c r="AW52" i="14"/>
  <c r="AU67" i="14"/>
  <c r="AT65" i="14"/>
  <c r="AX19" i="14"/>
  <c r="J18" i="14"/>
  <c r="AT27" i="14"/>
  <c r="F30" i="14"/>
  <c r="I37" i="14"/>
  <c r="AW32" i="14"/>
  <c r="BB22" i="14"/>
  <c r="N23" i="14"/>
  <c r="AY26" i="14"/>
  <c r="AU24" i="14"/>
  <c r="M35" i="14"/>
  <c r="BA30" i="14"/>
  <c r="H8" i="14"/>
  <c r="AV11" i="14"/>
  <c r="K31" i="14"/>
  <c r="AY28" i="14"/>
  <c r="BA13" i="14"/>
  <c r="M10" i="14"/>
  <c r="BB41" i="14"/>
  <c r="AT45" i="14"/>
  <c r="AU50" i="14"/>
  <c r="AZ50" i="14"/>
  <c r="AZ46" i="14"/>
  <c r="BB58" i="14"/>
  <c r="AU64" i="14"/>
  <c r="AW63" i="14"/>
  <c r="AY67" i="14"/>
  <c r="AY66" i="14"/>
  <c r="BB16" i="14"/>
  <c r="N15" i="14"/>
  <c r="AY21" i="14"/>
  <c r="K22" i="14"/>
  <c r="AS14" i="14"/>
  <c r="E11" i="14"/>
  <c r="AS13" i="14"/>
  <c r="I24" i="14"/>
  <c r="AW23" i="14"/>
  <c r="AS32" i="14"/>
  <c r="E37" i="14"/>
  <c r="AX13" i="14"/>
  <c r="AS22" i="14"/>
  <c r="E23" i="14"/>
  <c r="AY20" i="14"/>
  <c r="E35" i="14"/>
  <c r="AS30" i="14"/>
  <c r="BA16" i="14"/>
  <c r="M15" i="14"/>
  <c r="AT25" i="14"/>
  <c r="F28" i="14"/>
  <c r="H32" i="14"/>
  <c r="AV29" i="14"/>
  <c r="K7" i="14"/>
  <c r="AY10" i="14"/>
  <c r="AS40" i="14"/>
  <c r="AT49" i="14"/>
  <c r="AZ58" i="14"/>
  <c r="AZ57" i="14"/>
  <c r="AX57" i="14"/>
  <c r="AU19" i="14"/>
  <c r="G18" i="14"/>
  <c r="BB21" i="14"/>
  <c r="N22" i="14"/>
  <c r="AZ12" i="14"/>
  <c r="L9" i="14"/>
  <c r="AS11" i="14"/>
  <c r="AS10" i="14"/>
  <c r="BA17" i="14"/>
  <c r="M16" i="14"/>
  <c r="AX27" i="14"/>
  <c r="J30" i="14"/>
  <c r="AX22" i="14"/>
  <c r="J23" i="14"/>
  <c r="AV22" i="14"/>
  <c r="H23" i="14"/>
  <c r="AX28" i="14"/>
  <c r="J31" i="14"/>
  <c r="AS16" i="14"/>
  <c r="E15" i="14"/>
  <c r="H28" i="14"/>
  <c r="AV25" i="14"/>
  <c r="BB10" i="14"/>
  <c r="N7" i="14"/>
  <c r="AY33" i="14"/>
  <c r="AY36" i="14"/>
  <c r="AT35" i="14"/>
  <c r="AX45" i="14"/>
  <c r="BB50" i="14"/>
  <c r="AW56" i="14"/>
  <c r="AW44" i="14"/>
  <c r="AZ53" i="14"/>
  <c r="AZ52" i="14"/>
  <c r="AV57" i="14"/>
  <c r="AW66" i="14"/>
  <c r="BA62" i="14"/>
  <c r="BA18" i="14"/>
  <c r="M17" i="14"/>
  <c r="AZ19" i="14"/>
  <c r="L18" i="14"/>
  <c r="AS12" i="14"/>
  <c r="E9" i="14"/>
  <c r="AS17" i="14"/>
  <c r="E16" i="14"/>
  <c r="BB27" i="14"/>
  <c r="N30" i="14"/>
  <c r="BA14" i="14"/>
  <c r="M11" i="14"/>
  <c r="BB24" i="14"/>
  <c r="N25" i="14"/>
  <c r="G36" i="14"/>
  <c r="AU31" i="14"/>
  <c r="M31" i="14"/>
  <c r="BA28" i="14"/>
  <c r="AZ14" i="14"/>
  <c r="L11" i="14"/>
  <c r="AY22" i="14"/>
  <c r="K23" i="14"/>
  <c r="K32" i="14"/>
  <c r="AY29" i="14"/>
  <c r="AU26" i="14"/>
  <c r="G29" i="14"/>
  <c r="BA33" i="14"/>
  <c r="AT26" i="14"/>
  <c r="F29" i="14"/>
  <c r="AX43" i="14"/>
  <c r="AV45" i="14"/>
  <c r="AS47" i="14"/>
  <c r="AX56" i="14"/>
  <c r="AT64" i="14"/>
  <c r="AT18" i="14"/>
  <c r="F17" i="14"/>
  <c r="BB19" i="14"/>
  <c r="N18" i="14"/>
  <c r="I22" i="14"/>
  <c r="AW21" i="14"/>
  <c r="E30" i="14"/>
  <c r="AS27" i="14"/>
  <c r="J37" i="14"/>
  <c r="AX32" i="14"/>
  <c r="M23" i="14"/>
  <c r="BA22" i="14"/>
  <c r="N35" i="14"/>
  <c r="BB30" i="14"/>
  <c r="AU11" i="14"/>
  <c r="G8" i="14"/>
  <c r="AU10" i="14"/>
  <c r="AZ28" i="14"/>
  <c r="L31" i="14"/>
  <c r="N10" i="14"/>
  <c r="BB13" i="14"/>
  <c r="BB12" i="14"/>
  <c r="AT33" i="14"/>
  <c r="AW33" i="14"/>
  <c r="AX42" i="14"/>
  <c r="AX41" i="14"/>
  <c r="AZ43" i="14"/>
  <c r="AZ42" i="14"/>
  <c r="BB57" i="14"/>
  <c r="AZ40" i="14"/>
  <c r="AZ39" i="14"/>
  <c r="BB49" i="14"/>
  <c r="BB48" i="14"/>
  <c r="BA53" i="14"/>
  <c r="AS56" i="14"/>
  <c r="BB68" i="14"/>
  <c r="AV56" i="14"/>
  <c r="AU63" i="14"/>
  <c r="BA66" i="14"/>
  <c r="AW18" i="14"/>
  <c r="I17" i="14"/>
  <c r="AS19" i="14"/>
  <c r="E18" i="14"/>
  <c r="AZ21" i="14"/>
  <c r="L22" i="14"/>
  <c r="AZ20" i="14"/>
  <c r="F11" i="14"/>
  <c r="AT14" i="14"/>
  <c r="AT13" i="14"/>
  <c r="AX23" i="14"/>
  <c r="J24" i="14"/>
  <c r="F37" i="14"/>
  <c r="AT32" i="14"/>
  <c r="AY24" i="14"/>
  <c r="K25" i="14"/>
  <c r="K36" i="14"/>
  <c r="AY31" i="14"/>
  <c r="F35" i="14"/>
  <c r="AT30" i="14"/>
  <c r="BB20" i="14"/>
  <c r="N21" i="14"/>
  <c r="M32" i="14"/>
  <c r="BA29" i="14"/>
  <c r="BA15" i="14"/>
  <c r="M14" i="14"/>
  <c r="AU54" i="14"/>
  <c r="AW46" i="14"/>
  <c r="AY62" i="14"/>
  <c r="AY63" i="14"/>
  <c r="AZ23" i="14"/>
  <c r="AV19" i="14"/>
  <c r="H18" i="14"/>
  <c r="BA21" i="14"/>
  <c r="M22" i="14"/>
  <c r="AY12" i="14"/>
  <c r="K9" i="14"/>
  <c r="AT11" i="14"/>
  <c r="F8" i="14"/>
  <c r="AT10" i="14"/>
  <c r="BB17" i="14"/>
  <c r="N16" i="14"/>
  <c r="AW27" i="14"/>
  <c r="I30" i="14"/>
  <c r="AX24" i="14"/>
  <c r="J25" i="14"/>
  <c r="J36" i="14"/>
  <c r="AX31" i="14"/>
  <c r="AW26" i="14"/>
  <c r="G35" i="14"/>
  <c r="AU30" i="14"/>
  <c r="AT16" i="14"/>
  <c r="AT15" i="14"/>
  <c r="F15" i="14"/>
  <c r="AT20" i="14"/>
  <c r="F21" i="14"/>
  <c r="E32" i="14"/>
  <c r="AS29" i="14"/>
  <c r="AS35" i="14"/>
  <c r="AW45" i="14"/>
  <c r="BA50" i="14"/>
  <c r="AS55" i="14"/>
  <c r="AS54" i="14"/>
  <c r="AT37" i="14"/>
  <c r="AY23" i="14"/>
  <c r="AU18" i="14"/>
  <c r="G17" i="14"/>
  <c r="AS21" i="14"/>
  <c r="E22" i="14"/>
  <c r="AV12" i="14"/>
  <c r="H9" i="14"/>
  <c r="E24" i="14"/>
  <c r="AS23" i="14"/>
  <c r="L37" i="14"/>
  <c r="AZ32" i="14"/>
  <c r="AZ26" i="14"/>
  <c r="H36" i="14"/>
  <c r="AV31" i="14"/>
  <c r="BB28" i="14"/>
  <c r="N31" i="14"/>
  <c r="AY14" i="14"/>
  <c r="K11" i="14"/>
  <c r="L23" i="14"/>
  <c r="AZ22" i="14"/>
  <c r="L32" i="14"/>
  <c r="AZ29" i="14"/>
  <c r="H29" i="14"/>
  <c r="AV26" i="14"/>
  <c r="E29" i="14"/>
  <c r="AS26" i="14"/>
  <c r="AT54" i="14"/>
  <c r="AT47" i="14"/>
  <c r="BA38" i="14"/>
  <c r="BB43" i="14"/>
  <c r="AX49" i="14"/>
  <c r="AX48" i="14"/>
  <c r="AT58" i="14"/>
  <c r="AT63" i="14"/>
  <c r="AT62" i="14"/>
  <c r="BA61" i="14"/>
  <c r="E17" i="14"/>
  <c r="AS18" i="14"/>
  <c r="BA19" i="14"/>
  <c r="M18" i="14"/>
  <c r="AV20" i="14"/>
  <c r="AX21" i="14"/>
  <c r="AX20" i="14"/>
  <c r="J22" i="14"/>
  <c r="AU23" i="14"/>
  <c r="G24" i="14"/>
  <c r="BA32" i="14"/>
  <c r="M37" i="14"/>
  <c r="AT24" i="14"/>
  <c r="F25" i="14"/>
  <c r="E36" i="14"/>
  <c r="AS31" i="14"/>
  <c r="E31" i="14"/>
  <c r="AS28" i="14"/>
  <c r="I35" i="14"/>
  <c r="AW30" i="14"/>
  <c r="AV14" i="14"/>
  <c r="H11" i="14"/>
  <c r="BB25" i="14"/>
  <c r="N28" i="14"/>
  <c r="AX29" i="14"/>
  <c r="J32" i="14"/>
  <c r="AU41" i="14"/>
  <c r="AU40" i="14"/>
  <c r="AT34" i="14"/>
  <c r="AX33" i="14"/>
  <c r="AW42" i="14"/>
  <c r="AY43" i="14"/>
  <c r="AU59" i="14"/>
  <c r="AY40" i="14"/>
  <c r="AY39" i="14"/>
  <c r="BA49" i="14"/>
  <c r="BA43" i="14"/>
  <c r="BB53" i="14"/>
  <c r="AT56" i="14"/>
  <c r="BA68" i="14"/>
  <c r="AU56" i="14"/>
  <c r="AW61" i="14"/>
  <c r="BB66" i="14"/>
  <c r="BB15" i="13"/>
  <c r="N14" i="13"/>
  <c r="AV11" i="13"/>
  <c r="H8" i="13"/>
  <c r="AT13" i="13"/>
  <c r="F10" i="13"/>
  <c r="AV21" i="13"/>
  <c r="H22" i="13"/>
  <c r="AS40" i="13"/>
  <c r="AZ38" i="13"/>
  <c r="AZ37" i="13"/>
  <c r="AZ11" i="13"/>
  <c r="L8" i="13"/>
  <c r="E35" i="13"/>
  <c r="AS30" i="13"/>
  <c r="AZ14" i="13"/>
  <c r="L11" i="13"/>
  <c r="G7" i="13"/>
  <c r="AU10" i="13"/>
  <c r="AX21" i="13"/>
  <c r="J22" i="13"/>
  <c r="AX20" i="13"/>
  <c r="E32" i="13"/>
  <c r="AS29" i="13"/>
  <c r="AU21" i="13"/>
  <c r="AU20" i="13"/>
  <c r="G22" i="13"/>
  <c r="AW42" i="13"/>
  <c r="AW41" i="13"/>
  <c r="AT40" i="13"/>
  <c r="AT39" i="13"/>
  <c r="AZ65" i="13"/>
  <c r="AZ64" i="13"/>
  <c r="AT15" i="13"/>
  <c r="F14" i="13"/>
  <c r="K7" i="13"/>
  <c r="AY10" i="13"/>
  <c r="AT18" i="13"/>
  <c r="F17" i="13"/>
  <c r="E24" i="13"/>
  <c r="AS23" i="13"/>
  <c r="BA50" i="13"/>
  <c r="J37" i="13"/>
  <c r="AX32" i="13"/>
  <c r="AW45" i="13"/>
  <c r="AW44" i="13"/>
  <c r="AX12" i="13"/>
  <c r="J9" i="13"/>
  <c r="K8" i="13"/>
  <c r="AY11" i="13"/>
  <c r="AT30" i="13"/>
  <c r="F35" i="13"/>
  <c r="F7" i="13"/>
  <c r="AT10" i="13"/>
  <c r="AY14" i="13"/>
  <c r="K11" i="13"/>
  <c r="AV10" i="13"/>
  <c r="H7" i="13"/>
  <c r="AS28" i="13"/>
  <c r="AZ25" i="13"/>
  <c r="AZ24" i="13"/>
  <c r="L28" i="13"/>
  <c r="AW21" i="13"/>
  <c r="I22" i="13"/>
  <c r="AT29" i="13"/>
  <c r="F32" i="13"/>
  <c r="AW37" i="13"/>
  <c r="AW23" i="13"/>
  <c r="I24" i="13"/>
  <c r="E30" i="13"/>
  <c r="AS27" i="13"/>
  <c r="AU45" i="13"/>
  <c r="AY44" i="13"/>
  <c r="AT55" i="13"/>
  <c r="AU37" i="13"/>
  <c r="AZ43" i="13"/>
  <c r="AY52" i="13"/>
  <c r="AS67" i="13"/>
  <c r="AW11" i="13"/>
  <c r="I8" i="13"/>
  <c r="N32" i="13"/>
  <c r="BB29" i="13"/>
  <c r="BB28" i="13"/>
  <c r="AZ10" i="13"/>
  <c r="L7" i="13"/>
  <c r="AU16" i="13"/>
  <c r="G15" i="13"/>
  <c r="AS18" i="13"/>
  <c r="E17" i="13"/>
  <c r="BA22" i="13"/>
  <c r="M23" i="13"/>
  <c r="AT31" i="13"/>
  <c r="F36" i="13"/>
  <c r="AT23" i="13"/>
  <c r="F24" i="13"/>
  <c r="BA30" i="13"/>
  <c r="M35" i="13"/>
  <c r="AS35" i="13"/>
  <c r="BB52" i="13"/>
  <c r="AX36" i="13"/>
  <c r="AX35" i="13"/>
  <c r="AS48" i="13"/>
  <c r="AS47" i="13"/>
  <c r="AX38" i="13"/>
  <c r="BB44" i="13"/>
  <c r="AZ47" i="13"/>
  <c r="AZ46" i="13"/>
  <c r="AY55" i="13"/>
  <c r="AY54" i="13"/>
  <c r="BA43" i="13"/>
  <c r="AV53" i="13"/>
  <c r="E9" i="13"/>
  <c r="AS12" i="13"/>
  <c r="AV12" i="13"/>
  <c r="H9" i="13"/>
  <c r="BA24" i="13"/>
  <c r="M25" i="13"/>
  <c r="AW17" i="13"/>
  <c r="I16" i="13"/>
  <c r="AU15" i="13"/>
  <c r="G14" i="13"/>
  <c r="AW13" i="13"/>
  <c r="I10" i="13"/>
  <c r="BB19" i="13"/>
  <c r="N18" i="13"/>
  <c r="AU24" i="13"/>
  <c r="G25" i="13"/>
  <c r="AU19" i="13"/>
  <c r="G18" i="13"/>
  <c r="BA38" i="13"/>
  <c r="BB34" i="13"/>
  <c r="AT50" i="13"/>
  <c r="BB36" i="13"/>
  <c r="AZ48" i="13"/>
  <c r="AU51" i="13"/>
  <c r="M37" i="13"/>
  <c r="BA32" i="13"/>
  <c r="AU49" i="13"/>
  <c r="AX60" i="13"/>
  <c r="AU54" i="13"/>
  <c r="AZ62" i="13"/>
  <c r="AY61" i="13"/>
  <c r="AZ12" i="13"/>
  <c r="L9" i="13"/>
  <c r="F8" i="13"/>
  <c r="AT11" i="13"/>
  <c r="AW10" i="13"/>
  <c r="I7" i="13"/>
  <c r="BA10" i="13"/>
  <c r="M7" i="13"/>
  <c r="AZ16" i="13"/>
  <c r="L15" i="13"/>
  <c r="AV14" i="13"/>
  <c r="H11" i="13"/>
  <c r="AT28" i="13"/>
  <c r="BA20" i="13"/>
  <c r="M21" i="13"/>
  <c r="J32" i="13"/>
  <c r="AX29" i="13"/>
  <c r="BB21" i="13"/>
  <c r="N22" i="13"/>
  <c r="H17" i="13"/>
  <c r="AV18" i="13"/>
  <c r="AV28" i="13"/>
  <c r="H31" i="13"/>
  <c r="AZ32" i="13"/>
  <c r="AT45" i="13"/>
  <c r="AY51" i="13"/>
  <c r="BA41" i="13"/>
  <c r="AU44" i="13"/>
  <c r="AU43" i="13"/>
  <c r="AY50" i="13"/>
  <c r="AT37" i="13"/>
  <c r="AV68" i="13"/>
  <c r="AV65" i="13"/>
  <c r="AX68" i="13"/>
  <c r="AT53" i="13"/>
  <c r="BA64" i="13"/>
  <c r="BA63" i="13"/>
  <c r="BB68" i="13"/>
  <c r="BB58" i="13"/>
  <c r="AW69" i="13"/>
  <c r="AW68" i="13"/>
  <c r="AT59" i="13"/>
  <c r="BB67" i="13"/>
  <c r="BA15" i="13"/>
  <c r="M14" i="13"/>
  <c r="AW16" i="13"/>
  <c r="I15" i="13"/>
  <c r="AS20" i="13"/>
  <c r="E21" i="13"/>
  <c r="AX11" i="13"/>
  <c r="J8" i="13"/>
  <c r="AY38" i="13"/>
  <c r="AY28" i="13"/>
  <c r="K31" i="13"/>
  <c r="AY27" i="13"/>
  <c r="AW14" i="13"/>
  <c r="I11" i="13"/>
  <c r="K10" i="13"/>
  <c r="AY13" i="13"/>
  <c r="BA17" i="13"/>
  <c r="M16" i="13"/>
  <c r="AW24" i="13"/>
  <c r="I25" i="13"/>
  <c r="AZ29" i="13"/>
  <c r="L32" i="13"/>
  <c r="AZ18" i="13"/>
  <c r="L17" i="13"/>
  <c r="AZ17" i="13"/>
  <c r="AV26" i="13"/>
  <c r="AV25" i="13"/>
  <c r="H29" i="13"/>
  <c r="BB30" i="13"/>
  <c r="N35" i="13"/>
  <c r="AT35" i="13"/>
  <c r="AT34" i="13"/>
  <c r="AT48" i="13"/>
  <c r="AT47" i="13"/>
  <c r="AZ55" i="13"/>
  <c r="AS39" i="13"/>
  <c r="AT12" i="13"/>
  <c r="F9" i="13"/>
  <c r="G9" i="13"/>
  <c r="AU12" i="13"/>
  <c r="BB24" i="13"/>
  <c r="N25" i="13"/>
  <c r="BB23" i="13"/>
  <c r="AX17" i="13"/>
  <c r="J16" i="13"/>
  <c r="AV15" i="13"/>
  <c r="H14" i="13"/>
  <c r="AX13" i="13"/>
  <c r="J10" i="13"/>
  <c r="AT19" i="13"/>
  <c r="F18" i="13"/>
  <c r="AS17" i="13"/>
  <c r="E16" i="13"/>
  <c r="AY37" i="13"/>
  <c r="AS50" i="13"/>
  <c r="AY48" i="13"/>
  <c r="N37" i="13"/>
  <c r="BB32" i="13"/>
  <c r="AV49" i="13"/>
  <c r="BB42" i="13"/>
  <c r="AZ59" i="13"/>
  <c r="AY62" i="13"/>
  <c r="K9" i="13"/>
  <c r="AY12" i="13"/>
  <c r="AW15" i="13"/>
  <c r="I14" i="13"/>
  <c r="AX10" i="13"/>
  <c r="J7" i="13"/>
  <c r="N7" i="13"/>
  <c r="BB10" i="13"/>
  <c r="AY16" i="13"/>
  <c r="K15" i="13"/>
  <c r="BA13" i="13"/>
  <c r="M10" i="13"/>
  <c r="AW25" i="13"/>
  <c r="I28" i="13"/>
  <c r="AS22" i="13"/>
  <c r="E23" i="13"/>
  <c r="AW31" i="13"/>
  <c r="I36" i="13"/>
  <c r="AU18" i="13"/>
  <c r="AU17" i="13"/>
  <c r="G17" i="13"/>
  <c r="AU28" i="13"/>
  <c r="G31" i="13"/>
  <c r="BB38" i="13"/>
  <c r="AX50" i="13"/>
  <c r="AS45" i="13"/>
  <c r="AZ51" i="13"/>
  <c r="AZ50" i="13"/>
  <c r="AY42" i="13"/>
  <c r="AS32" i="13"/>
  <c r="AS37" i="13"/>
  <c r="AZ54" i="13"/>
  <c r="AS62" i="13"/>
  <c r="AW59" i="13"/>
  <c r="AY58" i="13"/>
  <c r="BA68" i="13"/>
  <c r="AT54" i="13"/>
  <c r="AS66" i="13"/>
  <c r="G36" i="13"/>
  <c r="AU31" i="13"/>
  <c r="AU30" i="13"/>
  <c r="AS13" i="13"/>
  <c r="E10" i="13"/>
  <c r="E28" i="13"/>
  <c r="AS25" i="13"/>
  <c r="J24" i="13"/>
  <c r="AX23" i="13"/>
  <c r="BA59" i="13"/>
  <c r="AX16" i="13"/>
  <c r="J15" i="13"/>
  <c r="F21" i="13"/>
  <c r="AT20" i="13"/>
  <c r="K36" i="13"/>
  <c r="AY31" i="13"/>
  <c r="AY30" i="13"/>
  <c r="AW26" i="13"/>
  <c r="I29" i="13"/>
  <c r="BA12" i="13"/>
  <c r="M9" i="13"/>
  <c r="AS15" i="13"/>
  <c r="E14" i="13"/>
  <c r="AZ28" i="13"/>
  <c r="AZ27" i="13"/>
  <c r="L31" i="13"/>
  <c r="AX14" i="13"/>
  <c r="J11" i="13"/>
  <c r="AZ13" i="13"/>
  <c r="L10" i="13"/>
  <c r="N16" i="13"/>
  <c r="BB17" i="13"/>
  <c r="AX24" i="13"/>
  <c r="J25" i="13"/>
  <c r="AY29" i="13"/>
  <c r="K32" i="13"/>
  <c r="AU26" i="13"/>
  <c r="G29" i="13"/>
  <c r="I37" i="13"/>
  <c r="AW32" i="13"/>
  <c r="AX45" i="13"/>
  <c r="BA58" i="13"/>
  <c r="BA11" i="13"/>
  <c r="M8" i="13"/>
  <c r="AY15" i="13"/>
  <c r="K14" i="13"/>
  <c r="AZ23" i="13"/>
  <c r="L24" i="13"/>
  <c r="AZ22" i="13"/>
  <c r="BA14" i="13"/>
  <c r="M11" i="13"/>
  <c r="BA16" i="13"/>
  <c r="M15" i="13"/>
  <c r="AS19" i="13"/>
  <c r="E18" i="13"/>
  <c r="AT17" i="13"/>
  <c r="F16" i="13"/>
  <c r="AS24" i="13"/>
  <c r="E25" i="13"/>
  <c r="BA18" i="13"/>
  <c r="M17" i="13"/>
  <c r="AW28" i="13"/>
  <c r="I31" i="13"/>
  <c r="AV39" i="13"/>
  <c r="AV48" i="13"/>
  <c r="AY35" i="13"/>
  <c r="AY34" i="13"/>
  <c r="AX41" i="13"/>
  <c r="BA47" i="13"/>
  <c r="AY59" i="13"/>
  <c r="AZ66" i="13"/>
  <c r="AX15" i="13"/>
  <c r="J14" i="13"/>
  <c r="AX22" i="13"/>
  <c r="J23" i="13"/>
  <c r="AS14" i="13"/>
  <c r="E11" i="13"/>
  <c r="AS16" i="13"/>
  <c r="E15" i="13"/>
  <c r="BB13" i="13"/>
  <c r="N10" i="13"/>
  <c r="AS21" i="13"/>
  <c r="J28" i="13"/>
  <c r="AX25" i="13"/>
  <c r="AT22" i="13"/>
  <c r="F23" i="13"/>
  <c r="AT21" i="13"/>
  <c r="AX31" i="13"/>
  <c r="AX30" i="13"/>
  <c r="J36" i="13"/>
  <c r="AW27" i="13"/>
  <c r="I30" i="13"/>
  <c r="AV47" i="13"/>
  <c r="AW50" i="13"/>
  <c r="AW49" i="13"/>
  <c r="BB49" i="13"/>
  <c r="BA35" i="13"/>
  <c r="AU60" i="13"/>
  <c r="AW66" i="13"/>
  <c r="AT62" i="13"/>
  <c r="AZ58" i="13"/>
  <c r="AS61" i="13"/>
  <c r="AS54" i="13"/>
  <c r="AS64" i="13"/>
  <c r="BA54" i="13"/>
  <c r="G8" i="13"/>
  <c r="AU11" i="13"/>
  <c r="AZ31" i="13"/>
  <c r="L36" i="13"/>
  <c r="AZ30" i="13"/>
  <c r="AT27" i="13"/>
  <c r="F30" i="13"/>
  <c r="AV36" i="13"/>
  <c r="AV35" i="13"/>
  <c r="AV31" i="13"/>
  <c r="H36" i="13"/>
  <c r="AV30" i="13"/>
  <c r="AT25" i="13"/>
  <c r="F28" i="13"/>
  <c r="AY18" i="13"/>
  <c r="K17" i="13"/>
  <c r="AY17" i="13"/>
  <c r="AW12" i="13"/>
  <c r="I9" i="13"/>
  <c r="AS10" i="13"/>
  <c r="E7" i="13"/>
  <c r="K28" i="13"/>
  <c r="AY25" i="13"/>
  <c r="AY24" i="13"/>
  <c r="AX26" i="13"/>
  <c r="J29" i="13"/>
  <c r="AW46" i="13"/>
  <c r="AX56" i="13"/>
  <c r="AW35" i="13"/>
  <c r="N9" i="13"/>
  <c r="BB12" i="13"/>
  <c r="M32" i="13"/>
  <c r="BA29" i="13"/>
  <c r="AV16" i="13"/>
  <c r="H15" i="13"/>
  <c r="BB22" i="13"/>
  <c r="N23" i="13"/>
  <c r="E36" i="13"/>
  <c r="AS31" i="13"/>
  <c r="AT33" i="13"/>
  <c r="AT32" i="13"/>
  <c r="AU40" i="13"/>
  <c r="AU39" i="13"/>
  <c r="AS56" i="13"/>
  <c r="N8" i="13"/>
  <c r="BB11" i="13"/>
  <c r="AZ15" i="13"/>
  <c r="L14" i="13"/>
  <c r="AY23" i="13"/>
  <c r="K24" i="13"/>
  <c r="AY22" i="13"/>
  <c r="BB14" i="13"/>
  <c r="N11" i="13"/>
  <c r="BB16" i="13"/>
  <c r="N15" i="13"/>
  <c r="BA19" i="13"/>
  <c r="M18" i="13"/>
  <c r="AV24" i="13"/>
  <c r="H25" i="13"/>
  <c r="H18" i="13"/>
  <c r="AV19" i="13"/>
  <c r="AT24" i="13"/>
  <c r="F25" i="13"/>
  <c r="N17" i="13"/>
  <c r="BB18" i="13"/>
  <c r="AX28" i="13"/>
  <c r="J31" i="13"/>
  <c r="AY46" i="13"/>
  <c r="AZ35" i="13"/>
  <c r="AZ34" i="13"/>
  <c r="AS44" i="13"/>
  <c r="BB47" i="13"/>
  <c r="AV55" i="13"/>
  <c r="AV54" i="13"/>
  <c r="AY67" i="13"/>
  <c r="AU66" i="13"/>
  <c r="AY66" i="13"/>
  <c r="AV23" i="13"/>
  <c r="AW22" i="13"/>
  <c r="I23" i="13"/>
  <c r="AT14" i="13"/>
  <c r="F11" i="13"/>
  <c r="AT16" i="13"/>
  <c r="F15" i="13"/>
  <c r="AU14" i="13"/>
  <c r="G11" i="13"/>
  <c r="AU13" i="13"/>
  <c r="N21" i="13"/>
  <c r="BB20" i="13"/>
  <c r="I32" i="13"/>
  <c r="AW29" i="13"/>
  <c r="BA21" i="13"/>
  <c r="M22" i="13"/>
  <c r="J30" i="13"/>
  <c r="AX27" i="13"/>
  <c r="AW56" i="13"/>
  <c r="BB41" i="13"/>
  <c r="AV44" i="13"/>
  <c r="BA49" i="13"/>
  <c r="BB40" i="13"/>
  <c r="AV60" i="13"/>
  <c r="AU68" i="13"/>
  <c r="AU65" i="13"/>
  <c r="AY64" i="13"/>
  <c r="AS53" i="13"/>
  <c r="BB64" i="13"/>
  <c r="BB63" i="13"/>
  <c r="AT66" i="13"/>
  <c r="AX65" i="13"/>
  <c r="AX64" i="13"/>
  <c r="AS59" i="13"/>
  <c r="BA67" i="13"/>
  <c r="BB54" i="13"/>
  <c r="BB23" i="12"/>
  <c r="N24" i="12"/>
  <c r="AX19" i="12"/>
  <c r="J18" i="12"/>
  <c r="BA25" i="12"/>
  <c r="M28" i="12"/>
  <c r="AS29" i="12"/>
  <c r="E32" i="12"/>
  <c r="BA23" i="12"/>
  <c r="M24" i="12"/>
  <c r="AU12" i="12"/>
  <c r="G9" i="12"/>
  <c r="AU11" i="12"/>
  <c r="AW19" i="12"/>
  <c r="I18" i="12"/>
  <c r="AW14" i="12"/>
  <c r="I11" i="12"/>
  <c r="AX25" i="12"/>
  <c r="J28" i="12"/>
  <c r="AT31" i="12"/>
  <c r="F36" i="12"/>
  <c r="AY45" i="12"/>
  <c r="AY44" i="12"/>
  <c r="AZ12" i="12"/>
  <c r="L9" i="12"/>
  <c r="AV18" i="12"/>
  <c r="H17" i="12"/>
  <c r="F7" i="12"/>
  <c r="AT10" i="12"/>
  <c r="AV19" i="12"/>
  <c r="H18" i="12"/>
  <c r="AT25" i="12"/>
  <c r="F28" i="12"/>
  <c r="G32" i="12"/>
  <c r="AU29" i="12"/>
  <c r="BB26" i="12"/>
  <c r="N29" i="12"/>
  <c r="BB20" i="12"/>
  <c r="N21" i="12"/>
  <c r="AS40" i="12"/>
  <c r="AS39" i="12"/>
  <c r="BB22" i="12"/>
  <c r="N23" i="12"/>
  <c r="AX23" i="12"/>
  <c r="J24" i="12"/>
  <c r="AZ11" i="12"/>
  <c r="L8" i="12"/>
  <c r="AX18" i="12"/>
  <c r="J17" i="12"/>
  <c r="BA32" i="12"/>
  <c r="AX14" i="12"/>
  <c r="J11" i="12"/>
  <c r="AY15" i="12"/>
  <c r="K14" i="12"/>
  <c r="I28" i="12"/>
  <c r="AW25" i="12"/>
  <c r="AW24" i="12"/>
  <c r="AS27" i="12"/>
  <c r="E30" i="12"/>
  <c r="E36" i="12"/>
  <c r="AS31" i="12"/>
  <c r="AS33" i="12"/>
  <c r="AY42" i="12"/>
  <c r="K36" i="12"/>
  <c r="AY31" i="12"/>
  <c r="BA41" i="12"/>
  <c r="AZ45" i="12"/>
  <c r="AU44" i="12"/>
  <c r="AU51" i="12"/>
  <c r="AU50" i="12"/>
  <c r="AZ56" i="12"/>
  <c r="AZ60" i="12"/>
  <c r="AS43" i="12"/>
  <c r="BA52" i="12"/>
  <c r="AV60" i="12"/>
  <c r="AV68" i="12"/>
  <c r="BB67" i="12"/>
  <c r="K9" i="12"/>
  <c r="AY12" i="12"/>
  <c r="AS20" i="12"/>
  <c r="E21" i="12"/>
  <c r="BB64" i="12"/>
  <c r="AZ10" i="12"/>
  <c r="L7" i="12"/>
  <c r="G15" i="12"/>
  <c r="AU16" i="12"/>
  <c r="AS22" i="12"/>
  <c r="E23" i="12"/>
  <c r="AY30" i="12"/>
  <c r="K35" i="12"/>
  <c r="AW11" i="12"/>
  <c r="I8" i="12"/>
  <c r="BA19" i="12"/>
  <c r="M18" i="12"/>
  <c r="AS32" i="12"/>
  <c r="AS25" i="12"/>
  <c r="E28" i="12"/>
  <c r="AV24" i="12"/>
  <c r="H25" i="12"/>
  <c r="AV29" i="12"/>
  <c r="H32" i="12"/>
  <c r="M29" i="12"/>
  <c r="BA26" i="12"/>
  <c r="AT35" i="12"/>
  <c r="AW36" i="12"/>
  <c r="AT37" i="12"/>
  <c r="AS41" i="12"/>
  <c r="AW39" i="12"/>
  <c r="AW53" i="12"/>
  <c r="AU53" i="12"/>
  <c r="AU54" i="12"/>
  <c r="AX63" i="12"/>
  <c r="AZ65" i="12"/>
  <c r="BB60" i="12"/>
  <c r="BB17" i="12"/>
  <c r="N16" i="12"/>
  <c r="AX20" i="12"/>
  <c r="J21" i="12"/>
  <c r="J7" i="12"/>
  <c r="AX10" i="12"/>
  <c r="L21" i="12"/>
  <c r="AZ20" i="12"/>
  <c r="AV23" i="12"/>
  <c r="H24" i="12"/>
  <c r="AW30" i="12"/>
  <c r="I35" i="12"/>
  <c r="AW29" i="12"/>
  <c r="AZ13" i="12"/>
  <c r="L10" i="12"/>
  <c r="K23" i="12"/>
  <c r="AY22" i="12"/>
  <c r="AY21" i="12"/>
  <c r="AU32" i="12"/>
  <c r="AS14" i="12"/>
  <c r="E11" i="12"/>
  <c r="AT21" i="12"/>
  <c r="F22" i="12"/>
  <c r="AX46" i="12"/>
  <c r="K25" i="12"/>
  <c r="AY24" i="12"/>
  <c r="AX41" i="12"/>
  <c r="BB40" i="12"/>
  <c r="BA54" i="12"/>
  <c r="BA43" i="12"/>
  <c r="BB63" i="12"/>
  <c r="AW52" i="12"/>
  <c r="AW51" i="12"/>
  <c r="AZ64" i="12"/>
  <c r="AX68" i="12"/>
  <c r="AS68" i="12"/>
  <c r="AW62" i="12"/>
  <c r="AU15" i="12"/>
  <c r="AY18" i="12"/>
  <c r="K17" i="12"/>
  <c r="AS12" i="12"/>
  <c r="E9" i="12"/>
  <c r="AU17" i="12"/>
  <c r="G16" i="12"/>
  <c r="K24" i="12"/>
  <c r="AY23" i="12"/>
  <c r="AX17" i="12"/>
  <c r="J16" i="12"/>
  <c r="AW28" i="12"/>
  <c r="I31" i="12"/>
  <c r="AY14" i="12"/>
  <c r="K11" i="12"/>
  <c r="L28" i="12"/>
  <c r="AZ25" i="12"/>
  <c r="BA27" i="12"/>
  <c r="M30" i="12"/>
  <c r="M36" i="12"/>
  <c r="BA31" i="12"/>
  <c r="BB33" i="12"/>
  <c r="AV35" i="12"/>
  <c r="AX21" i="12"/>
  <c r="J22" i="12"/>
  <c r="AZ34" i="12"/>
  <c r="BA38" i="12"/>
  <c r="AV37" i="12"/>
  <c r="AS45" i="12"/>
  <c r="BB47" i="12"/>
  <c r="BA50" i="12"/>
  <c r="AU49" i="12"/>
  <c r="AU48" i="12"/>
  <c r="AS63" i="12"/>
  <c r="AS62" i="12"/>
  <c r="AX49" i="12"/>
  <c r="AX48" i="12"/>
  <c r="AU66" i="12"/>
  <c r="AU65" i="12"/>
  <c r="AS65" i="12"/>
  <c r="AS59" i="12"/>
  <c r="AZ17" i="12"/>
  <c r="L16" i="12"/>
  <c r="AV12" i="12"/>
  <c r="H9" i="12"/>
  <c r="AV11" i="12"/>
  <c r="AY16" i="12"/>
  <c r="K15" i="12"/>
  <c r="AS24" i="12"/>
  <c r="E25" i="12"/>
  <c r="AY48" i="12"/>
  <c r="AY47" i="12"/>
  <c r="BA20" i="12"/>
  <c r="M21" i="12"/>
  <c r="AT40" i="12"/>
  <c r="AT39" i="12"/>
  <c r="BA22" i="12"/>
  <c r="M23" i="12"/>
  <c r="AW23" i="12"/>
  <c r="I24" i="12"/>
  <c r="K8" i="12"/>
  <c r="AY11" i="12"/>
  <c r="AW18" i="12"/>
  <c r="I17" i="12"/>
  <c r="AT28" i="12"/>
  <c r="F31" i="12"/>
  <c r="AX32" i="12"/>
  <c r="AZ16" i="12"/>
  <c r="L15" i="12"/>
  <c r="BB25" i="12"/>
  <c r="N28" i="12"/>
  <c r="AT24" i="12"/>
  <c r="F25" i="12"/>
  <c r="AT29" i="12"/>
  <c r="F32" i="12"/>
  <c r="AX24" i="12"/>
  <c r="AZ42" i="12"/>
  <c r="L36" i="12"/>
  <c r="AZ31" i="12"/>
  <c r="AY41" i="12"/>
  <c r="AY40" i="12"/>
  <c r="AZ48" i="12"/>
  <c r="AZ47" i="12"/>
  <c r="AY55" i="12"/>
  <c r="AZ53" i="12"/>
  <c r="AT20" i="12"/>
  <c r="F21" i="12"/>
  <c r="K7" i="12"/>
  <c r="AY10" i="12"/>
  <c r="AV16" i="12"/>
  <c r="H15" i="12"/>
  <c r="AT22" i="12"/>
  <c r="F23" i="12"/>
  <c r="AZ30" i="12"/>
  <c r="L35" i="12"/>
  <c r="J8" i="12"/>
  <c r="AX11" i="12"/>
  <c r="BB19" i="12"/>
  <c r="N18" i="12"/>
  <c r="G31" i="12"/>
  <c r="AU28" i="12"/>
  <c r="BA16" i="12"/>
  <c r="M15" i="12"/>
  <c r="BA21" i="12"/>
  <c r="M22" i="12"/>
  <c r="G30" i="12"/>
  <c r="AU27" i="12"/>
  <c r="AU31" i="12"/>
  <c r="G36" i="12"/>
  <c r="AX31" i="12"/>
  <c r="AS35" i="12"/>
  <c r="AX36" i="12"/>
  <c r="AS37" i="12"/>
  <c r="AV54" i="12"/>
  <c r="AV53" i="12"/>
  <c r="AU62" i="12"/>
  <c r="AX64" i="12"/>
  <c r="AW68" i="12"/>
  <c r="AW12" i="12"/>
  <c r="I9" i="12"/>
  <c r="AT18" i="12"/>
  <c r="F17" i="12"/>
  <c r="I23" i="12"/>
  <c r="AW22" i="12"/>
  <c r="BB30" i="12"/>
  <c r="N35" i="12"/>
  <c r="AY13" i="12"/>
  <c r="K10" i="12"/>
  <c r="L23" i="12"/>
  <c r="AZ22" i="12"/>
  <c r="AZ21" i="12"/>
  <c r="AV32" i="12"/>
  <c r="F11" i="12"/>
  <c r="AT14" i="12"/>
  <c r="AT13" i="12"/>
  <c r="AS21" i="12"/>
  <c r="E22" i="12"/>
  <c r="AW46" i="12"/>
  <c r="L25" i="12"/>
  <c r="AZ24" i="12"/>
  <c r="AY37" i="12"/>
  <c r="AW41" i="12"/>
  <c r="BA40" i="12"/>
  <c r="BB54" i="12"/>
  <c r="BB43" i="12"/>
  <c r="AX40" i="12"/>
  <c r="AX39" i="12"/>
  <c r="AX52" i="12"/>
  <c r="AX51" i="12"/>
  <c r="AV62" i="12"/>
  <c r="AY64" i="12"/>
  <c r="BA59" i="12"/>
  <c r="BA58" i="12"/>
  <c r="BA61" i="12"/>
  <c r="AZ18" i="12"/>
  <c r="L17" i="12"/>
  <c r="AT11" i="12"/>
  <c r="AT12" i="12"/>
  <c r="F9" i="12"/>
  <c r="AV17" i="12"/>
  <c r="H16" i="12"/>
  <c r="AZ23" i="12"/>
  <c r="L24" i="12"/>
  <c r="AY19" i="12"/>
  <c r="K18" i="12"/>
  <c r="BB28" i="12"/>
  <c r="N31" i="12"/>
  <c r="AY32" i="12"/>
  <c r="AW15" i="12"/>
  <c r="I14" i="12"/>
  <c r="BB24" i="12"/>
  <c r="N25" i="12"/>
  <c r="BB29" i="12"/>
  <c r="N32" i="12"/>
  <c r="BB34" i="12"/>
  <c r="BA46" i="12"/>
  <c r="BA33" i="12"/>
  <c r="AT42" i="12"/>
  <c r="AX26" i="12"/>
  <c r="J29" i="12"/>
  <c r="BB36" i="12"/>
  <c r="AX45" i="12"/>
  <c r="AU41" i="12"/>
  <c r="AU40" i="12"/>
  <c r="AV43" i="12"/>
  <c r="AV50" i="12"/>
  <c r="AT54" i="12"/>
  <c r="AT53" i="12"/>
  <c r="AT63" i="12"/>
  <c r="AT62" i="12"/>
  <c r="BB66" i="12"/>
  <c r="AT65" i="12"/>
  <c r="AW61" i="12"/>
  <c r="AX27" i="12"/>
  <c r="J30" i="12"/>
  <c r="AW32" i="12"/>
  <c r="AW31" i="12"/>
  <c r="AY63" i="12"/>
  <c r="AY62" i="12"/>
  <c r="AT57" i="12"/>
  <c r="AT56" i="12"/>
  <c r="AY53" i="12"/>
  <c r="AY52" i="12"/>
  <c r="BB18" i="12"/>
  <c r="N17" i="12"/>
  <c r="AV14" i="12"/>
  <c r="AV13" i="12"/>
  <c r="H11" i="12"/>
  <c r="AU18" i="12"/>
  <c r="G17" i="12"/>
  <c r="AT23" i="12"/>
  <c r="F24" i="12"/>
  <c r="AS10" i="12"/>
  <c r="E7" i="12"/>
  <c r="AW13" i="12"/>
  <c r="I10" i="12"/>
  <c r="AU19" i="12"/>
  <c r="G18" i="12"/>
  <c r="H31" i="12"/>
  <c r="AV28" i="12"/>
  <c r="BB16" i="12"/>
  <c r="BB15" i="12"/>
  <c r="N15" i="12"/>
  <c r="BB21" i="12"/>
  <c r="N22" i="12"/>
  <c r="AV27" i="12"/>
  <c r="H30" i="12"/>
  <c r="H36" i="12"/>
  <c r="AV31" i="12"/>
  <c r="AW35" i="12"/>
  <c r="AW34" i="12"/>
  <c r="AW64" i="12"/>
  <c r="AX12" i="12"/>
  <c r="J9" i="12"/>
  <c r="AS18" i="12"/>
  <c r="E17" i="12"/>
  <c r="AX22" i="12"/>
  <c r="J23" i="12"/>
  <c r="BA30" i="12"/>
  <c r="M35" i="12"/>
  <c r="AS19" i="12"/>
  <c r="E18" i="12"/>
  <c r="K31" i="12"/>
  <c r="AY28" i="12"/>
  <c r="AS16" i="12"/>
  <c r="E15" i="12"/>
  <c r="G28" i="12"/>
  <c r="AU25" i="12"/>
  <c r="AT26" i="12"/>
  <c r="F29" i="12"/>
  <c r="K32" i="12"/>
  <c r="AY29" i="12"/>
  <c r="AZ37" i="12"/>
  <c r="AZ36" i="12"/>
  <c r="AX53" i="12"/>
  <c r="AW55" i="12"/>
  <c r="AS56" i="12"/>
  <c r="BB59" i="12"/>
  <c r="BB58" i="12"/>
  <c r="BB61" i="12"/>
  <c r="AS17" i="12"/>
  <c r="E16" i="12"/>
  <c r="G21" i="12"/>
  <c r="AU20" i="12"/>
  <c r="AS15" i="12"/>
  <c r="E14" i="12"/>
  <c r="G23" i="12"/>
  <c r="AU22" i="12"/>
  <c r="AT30" i="12"/>
  <c r="F35" i="12"/>
  <c r="AZ19" i="12"/>
  <c r="L18" i="12"/>
  <c r="BA28" i="12"/>
  <c r="M31" i="12"/>
  <c r="AZ32" i="12"/>
  <c r="AX15" i="12"/>
  <c r="J14" i="12"/>
  <c r="BA24" i="12"/>
  <c r="M25" i="12"/>
  <c r="BA29" i="12"/>
  <c r="M32" i="12"/>
  <c r="BA34" i="12"/>
  <c r="G29" i="12"/>
  <c r="AU26" i="12"/>
  <c r="AX34" i="12"/>
  <c r="AS42" i="12"/>
  <c r="I29" i="12"/>
  <c r="AW26" i="12"/>
  <c r="BA36" i="12"/>
  <c r="AZ49" i="12"/>
  <c r="AV41" i="12"/>
  <c r="AU43" i="12"/>
  <c r="AS54" i="12"/>
  <c r="AS53" i="12"/>
  <c r="AZ52" i="12"/>
  <c r="AV40" i="12"/>
  <c r="AU67" i="12"/>
  <c r="AU30" i="12"/>
  <c r="G35" i="12"/>
  <c r="AS28" i="12"/>
  <c r="E31" i="12"/>
  <c r="K30" i="12"/>
  <c r="AY27" i="12"/>
  <c r="AZ41" i="12"/>
  <c r="AZ40" i="12"/>
  <c r="AY17" i="12"/>
  <c r="K16" i="12"/>
  <c r="AW27" i="12"/>
  <c r="I30" i="12"/>
  <c r="AV30" i="12"/>
  <c r="H35" i="12"/>
  <c r="BB32" i="12"/>
  <c r="AZ15" i="12"/>
  <c r="L14" i="12"/>
  <c r="AT27" i="12"/>
  <c r="F30" i="12"/>
  <c r="L30" i="12"/>
  <c r="AZ27" i="12"/>
  <c r="AZ54" i="12"/>
  <c r="AZ63" i="12"/>
  <c r="AZ62" i="12"/>
  <c r="BA67" i="12"/>
  <c r="BA66" i="12"/>
  <c r="BA18" i="12"/>
  <c r="M17" i="12"/>
  <c r="G11" i="12"/>
  <c r="AU14" i="12"/>
  <c r="AU13" i="12"/>
  <c r="AS23" i="12"/>
  <c r="E24" i="12"/>
  <c r="AX13" i="12"/>
  <c r="J10" i="12"/>
  <c r="AT32" i="12"/>
  <c r="G25" i="12"/>
  <c r="AU24" i="12"/>
  <c r="AY65" i="12"/>
  <c r="BB52" i="12"/>
  <c r="BB53" i="12"/>
  <c r="BA17" i="12"/>
  <c r="M16" i="12"/>
  <c r="AW20" i="12"/>
  <c r="I21" i="12"/>
  <c r="AW10" i="12"/>
  <c r="I7" i="12"/>
  <c r="AY20" i="12"/>
  <c r="K21" i="12"/>
  <c r="G24" i="12"/>
  <c r="AU23" i="12"/>
  <c r="AX30" i="12"/>
  <c r="J35" i="12"/>
  <c r="AT19" i="12"/>
  <c r="F18" i="12"/>
  <c r="AZ28" i="12"/>
  <c r="L31" i="12"/>
  <c r="AT16" i="12"/>
  <c r="F15" i="12"/>
  <c r="H28" i="12"/>
  <c r="AV25" i="12"/>
  <c r="E29" i="12"/>
  <c r="AS26" i="12"/>
  <c r="L32" i="12"/>
  <c r="AZ29" i="12"/>
  <c r="AT49" i="12"/>
  <c r="AT48" i="12"/>
  <c r="AU59" i="12"/>
  <c r="BA63" i="12"/>
  <c r="AX62" i="12"/>
  <c r="AX61" i="12"/>
  <c r="AT17" i="12"/>
  <c r="F16" i="12"/>
  <c r="AV20" i="12"/>
  <c r="H21" i="12"/>
  <c r="AT15" i="12"/>
  <c r="F14" i="12"/>
  <c r="H23" i="12"/>
  <c r="AV22" i="12"/>
  <c r="AS30" i="12"/>
  <c r="E35" i="12"/>
  <c r="AW17" i="12"/>
  <c r="I16" i="12"/>
  <c r="AX28" i="12"/>
  <c r="J31" i="12"/>
  <c r="AZ14" i="12"/>
  <c r="L11" i="12"/>
  <c r="K28" i="12"/>
  <c r="AY25" i="12"/>
  <c r="BB27" i="12"/>
  <c r="N30" i="12"/>
  <c r="BB31" i="12"/>
  <c r="N36" i="12"/>
  <c r="H29" i="12"/>
  <c r="AV26" i="12"/>
  <c r="AU35" i="12"/>
  <c r="I22" i="12"/>
  <c r="AW21" i="12"/>
  <c r="BB38" i="12"/>
  <c r="AU37" i="12"/>
  <c r="AT45" i="12"/>
  <c r="BA47" i="12"/>
  <c r="BB50" i="12"/>
  <c r="AY60" i="12"/>
  <c r="AW49" i="12"/>
  <c r="AW48" i="12"/>
  <c r="AV66" i="12"/>
  <c r="AV65" i="12"/>
  <c r="AT59" i="12"/>
  <c r="AO63" i="11"/>
  <c r="AZ63" i="11"/>
  <c r="AO68" i="11"/>
  <c r="AQ60" i="11"/>
  <c r="AM69" i="11"/>
  <c r="AW69" i="11" s="1"/>
  <c r="AX69" i="11"/>
  <c r="AO61" i="11"/>
  <c r="AI65" i="11"/>
  <c r="AK51" i="11"/>
  <c r="AU51" i="11" s="1"/>
  <c r="AV51" i="11"/>
  <c r="AI67" i="11"/>
  <c r="AO67" i="11"/>
  <c r="AZ67" i="11"/>
  <c r="AO59" i="11"/>
  <c r="AZ59" i="11"/>
  <c r="AO64" i="11"/>
  <c r="AQ68" i="11"/>
  <c r="BA67" i="11" s="1"/>
  <c r="AZ60" i="11"/>
  <c r="AO60" i="11"/>
  <c r="AM56" i="11"/>
  <c r="AQ69" i="11"/>
  <c r="BA69" i="11" s="1"/>
  <c r="BB69" i="11"/>
  <c r="AI61" i="11"/>
  <c r="AM55" i="11"/>
  <c r="AX55" i="11"/>
  <c r="AI53" i="11"/>
  <c r="AZ65" i="11"/>
  <c r="AO65" i="11"/>
  <c r="AK65" i="11"/>
  <c r="AU64" i="11" s="1"/>
  <c r="AQ57" i="11"/>
  <c r="AQ54" i="11"/>
  <c r="AQ51" i="11"/>
  <c r="BA51" i="11" s="1"/>
  <c r="BB51" i="11"/>
  <c r="BB49" i="11"/>
  <c r="AQ49" i="11"/>
  <c r="AT66" i="11"/>
  <c r="AI66" i="11"/>
  <c r="AM66" i="11"/>
  <c r="AQ50" i="11"/>
  <c r="BB50" i="11"/>
  <c r="AQ48" i="11"/>
  <c r="AQ58" i="11"/>
  <c r="AU53" i="11"/>
  <c r="AU52" i="11"/>
  <c r="AZ46" i="11"/>
  <c r="AO46" i="11"/>
  <c r="AY46" i="11" s="1"/>
  <c r="BB45" i="11"/>
  <c r="AQ45" i="11"/>
  <c r="BA45" i="11" s="1"/>
  <c r="AX37" i="11"/>
  <c r="AM37" i="11"/>
  <c r="AO62" i="11"/>
  <c r="BB53" i="11"/>
  <c r="AK36" i="11"/>
  <c r="G33" i="11" s="1"/>
  <c r="AK28" i="11"/>
  <c r="G25" i="11" s="1"/>
  <c r="AW40" i="11"/>
  <c r="AQ39" i="11"/>
  <c r="AM36" i="11"/>
  <c r="AW35" i="11" s="1"/>
  <c r="AO34" i="11"/>
  <c r="AY34" i="11" s="1"/>
  <c r="AZ34" i="11"/>
  <c r="AI32" i="11"/>
  <c r="AK30" i="11"/>
  <c r="G27" i="11" s="1"/>
  <c r="AO43" i="11"/>
  <c r="AK40" i="11"/>
  <c r="AO28" i="11"/>
  <c r="K25" i="11" s="1"/>
  <c r="AV44" i="11"/>
  <c r="AK44" i="11"/>
  <c r="AU44" i="11" s="1"/>
  <c r="AM29" i="11"/>
  <c r="I26" i="11" s="1"/>
  <c r="AS27" i="11"/>
  <c r="E30" i="11"/>
  <c r="AZ24" i="11"/>
  <c r="AQ20" i="11"/>
  <c r="AQ19" i="11"/>
  <c r="AQ18" i="11"/>
  <c r="J11" i="11"/>
  <c r="AX14" i="11"/>
  <c r="F10" i="11"/>
  <c r="AT13" i="11"/>
  <c r="J8" i="11"/>
  <c r="AK26" i="11"/>
  <c r="AO10" i="11"/>
  <c r="AM42" i="11"/>
  <c r="AW42" i="11" s="1"/>
  <c r="BB59" i="11"/>
  <c r="AQ59" i="11"/>
  <c r="AI17" i="11"/>
  <c r="AK16" i="11"/>
  <c r="G13" i="11" s="1"/>
  <c r="AQ22" i="11"/>
  <c r="M19" i="11" s="1"/>
  <c r="AM16" i="11"/>
  <c r="I13" i="11" s="1"/>
  <c r="AI12" i="11"/>
  <c r="AK11" i="11"/>
  <c r="AM21" i="11"/>
  <c r="AI15" i="11"/>
  <c r="E12" i="11" s="1"/>
  <c r="AO12" i="11"/>
  <c r="J10" i="11"/>
  <c r="AX13" i="11"/>
  <c r="J14" i="11"/>
  <c r="AI63" i="11"/>
  <c r="AM63" i="11"/>
  <c r="AI64" i="11"/>
  <c r="AT64" i="11"/>
  <c r="AM68" i="11"/>
  <c r="AI60" i="11"/>
  <c r="AT60" i="11"/>
  <c r="AZ69" i="11"/>
  <c r="AO69" i="11"/>
  <c r="AY69" i="11" s="1"/>
  <c r="AV69" i="11"/>
  <c r="AK69" i="11"/>
  <c r="AU69" i="11" s="1"/>
  <c r="AQ61" i="11"/>
  <c r="AQ55" i="11"/>
  <c r="BA55" i="11" s="1"/>
  <c r="BB55" i="11"/>
  <c r="AO53" i="11"/>
  <c r="AY53" i="11" s="1"/>
  <c r="AZ53" i="11"/>
  <c r="AM65" i="11"/>
  <c r="AX65" i="11"/>
  <c r="AO57" i="11"/>
  <c r="AK57" i="11"/>
  <c r="AO52" i="11"/>
  <c r="AM51" i="11"/>
  <c r="AW50" i="11" s="1"/>
  <c r="AX51" i="11"/>
  <c r="AM49" i="11"/>
  <c r="AO66" i="11"/>
  <c r="AI50" i="11"/>
  <c r="AS50" i="11" s="1"/>
  <c r="AT50" i="11"/>
  <c r="AI48" i="11"/>
  <c r="AM46" i="11"/>
  <c r="AX46" i="11"/>
  <c r="AQ41" i="11"/>
  <c r="AQ31" i="11"/>
  <c r="AV58" i="11"/>
  <c r="AK58" i="11"/>
  <c r="AU58" i="11" s="1"/>
  <c r="AK46" i="11"/>
  <c r="AU46" i="11" s="1"/>
  <c r="BB38" i="11"/>
  <c r="AQ38" i="11"/>
  <c r="BB62" i="11"/>
  <c r="AQ62" i="11"/>
  <c r="BA62" i="11" s="1"/>
  <c r="AQ40" i="11"/>
  <c r="M37" i="11" s="1"/>
  <c r="BB40" i="11"/>
  <c r="AK32" i="11"/>
  <c r="AQ30" i="11"/>
  <c r="M27" i="11" s="1"/>
  <c r="AI26" i="11"/>
  <c r="AK23" i="11"/>
  <c r="G20" i="11" s="1"/>
  <c r="BB63" i="11"/>
  <c r="AQ44" i="11"/>
  <c r="BB44" i="11"/>
  <c r="AO39" i="11"/>
  <c r="AM34" i="11"/>
  <c r="AW34" i="11" s="1"/>
  <c r="AM32" i="11"/>
  <c r="AW31" i="11" s="1"/>
  <c r="AO29" i="11"/>
  <c r="K26" i="11" s="1"/>
  <c r="AQ26" i="11"/>
  <c r="AM44" i="11"/>
  <c r="AI43" i="11"/>
  <c r="AS42" i="11" s="1"/>
  <c r="AI29" i="11"/>
  <c r="E26" i="11" s="1"/>
  <c r="AQ25" i="11"/>
  <c r="AQ23" i="11"/>
  <c r="M20" i="11" s="1"/>
  <c r="AV68" i="11"/>
  <c r="BB32" i="11"/>
  <c r="N37" i="11"/>
  <c r="AO30" i="11"/>
  <c r="K27" i="11" s="1"/>
  <c r="AK20" i="11"/>
  <c r="AK19" i="11"/>
  <c r="AK18" i="11"/>
  <c r="N14" i="11"/>
  <c r="AO13" i="11"/>
  <c r="AO33" i="11"/>
  <c r="AI55" i="11"/>
  <c r="AS55" i="11" s="1"/>
  <c r="AT55" i="11"/>
  <c r="AK10" i="11"/>
  <c r="AQ17" i="11"/>
  <c r="M14" i="11" s="1"/>
  <c r="AK22" i="11"/>
  <c r="G19" i="11" s="1"/>
  <c r="F11" i="11"/>
  <c r="AT14" i="11"/>
  <c r="AW24" i="11"/>
  <c r="AI21" i="11"/>
  <c r="AQ14" i="11"/>
  <c r="AK12" i="11"/>
  <c r="AW13" i="11"/>
  <c r="I10" i="11"/>
  <c r="AT59" i="11"/>
  <c r="AI59" i="11"/>
  <c r="AQ64" i="11"/>
  <c r="AV61" i="11"/>
  <c r="AK61" i="11"/>
  <c r="AK55" i="11"/>
  <c r="AU54" i="11" s="1"/>
  <c r="BB47" i="11"/>
  <c r="AQ47" i="11"/>
  <c r="BA46" i="11" s="1"/>
  <c r="AM57" i="11"/>
  <c r="AX54" i="11"/>
  <c r="AM54" i="11"/>
  <c r="AT52" i="11"/>
  <c r="AI52" i="11"/>
  <c r="BB66" i="11"/>
  <c r="AQ66" i="11"/>
  <c r="BA66" i="11" s="1"/>
  <c r="AV50" i="11"/>
  <c r="AK50" i="11"/>
  <c r="AO48" i="11"/>
  <c r="AM45" i="11"/>
  <c r="AK38" i="11"/>
  <c r="AT58" i="11"/>
  <c r="AI58" i="11"/>
  <c r="AM58" i="11"/>
  <c r="AZ45" i="11"/>
  <c r="AO45" i="11"/>
  <c r="AO38" i="11"/>
  <c r="AV62" i="11"/>
  <c r="AK62" i="11"/>
  <c r="AU62" i="11" s="1"/>
  <c r="AM39" i="11"/>
  <c r="I36" i="11" s="1"/>
  <c r="AX39" i="11"/>
  <c r="AQ24" i="11"/>
  <c r="AT51" i="11"/>
  <c r="AV39" i="11"/>
  <c r="AK39" i="11"/>
  <c r="AO36" i="11"/>
  <c r="AX43" i="11"/>
  <c r="AQ43" i="11"/>
  <c r="AO40" i="11"/>
  <c r="AY40" i="11" s="1"/>
  <c r="AZ40" i="11"/>
  <c r="AO23" i="11"/>
  <c r="K20" i="11" s="1"/>
  <c r="AI44" i="11"/>
  <c r="AM30" i="11"/>
  <c r="I27" i="11" s="1"/>
  <c r="AM20" i="11"/>
  <c r="AM19" i="11"/>
  <c r="AM18" i="11"/>
  <c r="AO15" i="11"/>
  <c r="K12" i="11" s="1"/>
  <c r="AK13" i="11"/>
  <c r="N7" i="11"/>
  <c r="BB34" i="11"/>
  <c r="AQ34" i="11"/>
  <c r="AI25" i="11"/>
  <c r="AS24" i="11" s="1"/>
  <c r="AK31" i="11"/>
  <c r="AK17" i="11"/>
  <c r="J24" i="11"/>
  <c r="AX23" i="11"/>
  <c r="AM22" i="11"/>
  <c r="I19" i="11" s="1"/>
  <c r="AI16" i="11"/>
  <c r="E13" i="11" s="1"/>
  <c r="AO14" i="11"/>
  <c r="AT11" i="11"/>
  <c r="F8" i="11"/>
  <c r="AQ21" i="11"/>
  <c r="AO18" i="11"/>
  <c r="K15" i="11" s="1"/>
  <c r="AX10" i="11"/>
  <c r="J7" i="11"/>
  <c r="AX67" i="11"/>
  <c r="AM67" i="11"/>
  <c r="AM59" i="11"/>
  <c r="AX64" i="11"/>
  <c r="AM64" i="11"/>
  <c r="AI68" i="11"/>
  <c r="AT68" i="11"/>
  <c r="AX60" i="11"/>
  <c r="AM60" i="11"/>
  <c r="AK56" i="11"/>
  <c r="AV56" i="11"/>
  <c r="AI69" i="11"/>
  <c r="AS69" i="11" s="1"/>
  <c r="AT69" i="11"/>
  <c r="AM61" i="11"/>
  <c r="AX53" i="11"/>
  <c r="AM53" i="11"/>
  <c r="BB52" i="11"/>
  <c r="AX47" i="11"/>
  <c r="AM47" i="11"/>
  <c r="AW47" i="11" s="1"/>
  <c r="AQ65" i="11"/>
  <c r="BB65" i="11"/>
  <c r="AI57" i="11"/>
  <c r="AT57" i="11"/>
  <c r="AI54" i="11"/>
  <c r="AT54" i="11"/>
  <c r="AM52" i="11"/>
  <c r="AI49" i="11"/>
  <c r="AV66" i="11"/>
  <c r="AK66" i="11"/>
  <c r="AU66" i="11" s="1"/>
  <c r="AV54" i="11"/>
  <c r="AO50" i="11"/>
  <c r="AY50" i="11" s="1"/>
  <c r="AK48" i="11"/>
  <c r="AV48" i="11"/>
  <c r="BB42" i="11"/>
  <c r="AQ42" i="11"/>
  <c r="AK37" i="11"/>
  <c r="G34" i="11" s="1"/>
  <c r="AV37" i="11"/>
  <c r="BB35" i="11"/>
  <c r="AQ35" i="11"/>
  <c r="BA35" i="11" s="1"/>
  <c r="AQ33" i="11"/>
  <c r="AO58" i="11"/>
  <c r="AV53" i="11"/>
  <c r="AT45" i="11"/>
  <c r="AI45" i="11"/>
  <c r="AS45" i="11" s="1"/>
  <c r="BB37" i="11"/>
  <c r="AQ37" i="11"/>
  <c r="BA36" i="11" s="1"/>
  <c r="AT62" i="11"/>
  <c r="AI62" i="11"/>
  <c r="AX62" i="11"/>
  <c r="AM62" i="11"/>
  <c r="BB56" i="11"/>
  <c r="AX38" i="11"/>
  <c r="AK34" i="11"/>
  <c r="AQ29" i="11"/>
  <c r="M26" i="11" s="1"/>
  <c r="AQ27" i="11"/>
  <c r="AK25" i="11"/>
  <c r="AI39" i="11"/>
  <c r="E36" i="11" s="1"/>
  <c r="AT36" i="11"/>
  <c r="AI36" i="11"/>
  <c r="AI34" i="11"/>
  <c r="E31" i="11" s="1"/>
  <c r="AO32" i="11"/>
  <c r="K29" i="11" s="1"/>
  <c r="L28" i="11"/>
  <c r="AK43" i="11"/>
  <c r="AI40" i="11"/>
  <c r="AS40" i="11" s="1"/>
  <c r="AT40" i="11"/>
  <c r="AI30" i="11"/>
  <c r="E27" i="11" s="1"/>
  <c r="AQ28" i="11"/>
  <c r="AM26" i="11"/>
  <c r="AO44" i="11"/>
  <c r="AZ44" i="11"/>
  <c r="AK29" i="11"/>
  <c r="G26" i="11" s="1"/>
  <c r="AI20" i="11"/>
  <c r="AI19" i="11"/>
  <c r="AI18" i="11"/>
  <c r="AO17" i="11"/>
  <c r="AK15" i="11"/>
  <c r="G12" i="11" s="1"/>
  <c r="N10" i="11"/>
  <c r="BB13" i="11"/>
  <c r="AQ12" i="11"/>
  <c r="BB11" i="11"/>
  <c r="F7" i="11"/>
  <c r="AT10" i="11"/>
  <c r="AT35" i="11"/>
  <c r="AI35" i="11"/>
  <c r="AM27" i="11"/>
  <c r="I24" i="11" s="1"/>
  <c r="AK41" i="11"/>
  <c r="AV41" i="11"/>
  <c r="K23" i="11"/>
  <c r="AM17" i="11"/>
  <c r="I14" i="11" s="1"/>
  <c r="AM12" i="11"/>
  <c r="AI22" i="11"/>
  <c r="E19" i="11" s="1"/>
  <c r="AO21" i="11"/>
  <c r="K18" i="11" s="1"/>
  <c r="AQ16" i="11"/>
  <c r="M13" i="11" s="1"/>
  <c r="AK14" i="11"/>
  <c r="AO11" i="11"/>
  <c r="AK21" i="11"/>
  <c r="AY45" i="11" l="1"/>
  <c r="AW68" i="11"/>
  <c r="AW54" i="11"/>
  <c r="M7" i="11"/>
  <c r="BA10" i="11"/>
  <c r="N8" i="11"/>
  <c r="BA59" i="11"/>
  <c r="AS13" i="11"/>
  <c r="E10" i="11"/>
  <c r="AU41" i="11"/>
  <c r="E7" i="11"/>
  <c r="AS10" i="11"/>
  <c r="AS60" i="11"/>
  <c r="AU39" i="11"/>
  <c r="BA48" i="11"/>
  <c r="AS63" i="11"/>
  <c r="BA43" i="11"/>
  <c r="AU56" i="11"/>
  <c r="AS35" i="11"/>
  <c r="AW28" i="11"/>
  <c r="AY66" i="11"/>
  <c r="AW65" i="11"/>
  <c r="AW52" i="11"/>
  <c r="AY58" i="11"/>
  <c r="BA64" i="11"/>
  <c r="AU50" i="11"/>
  <c r="AS59" i="11"/>
  <c r="AW15" i="11"/>
  <c r="AS64" i="11"/>
  <c r="AU49" i="11"/>
  <c r="BA42" i="11"/>
  <c r="AS49" i="11"/>
  <c r="AW59" i="11"/>
  <c r="BA33" i="11"/>
  <c r="AS54" i="11"/>
  <c r="AS44" i="11"/>
  <c r="AU38" i="11"/>
  <c r="AY64" i="11"/>
  <c r="AS57" i="11"/>
  <c r="I31" i="11"/>
  <c r="BA37" i="11"/>
  <c r="M34" i="11"/>
  <c r="AW61" i="11"/>
  <c r="AS28" i="11"/>
  <c r="AU57" i="11"/>
  <c r="AS36" i="11"/>
  <c r="E33" i="11"/>
  <c r="AW64" i="11"/>
  <c r="AY36" i="11"/>
  <c r="K33" i="11"/>
  <c r="AY62" i="11"/>
  <c r="AW45" i="11"/>
  <c r="AW63" i="11"/>
  <c r="AW37" i="11"/>
  <c r="I34" i="11"/>
  <c r="BA58" i="11"/>
  <c r="AY60" i="11"/>
  <c r="AW36" i="11"/>
  <c r="I33" i="11"/>
  <c r="AY31" i="11"/>
  <c r="AY39" i="11"/>
  <c r="K36" i="11"/>
  <c r="AW57" i="11"/>
  <c r="AW53" i="11"/>
  <c r="AY33" i="11"/>
  <c r="K30" i="11"/>
  <c r="BA50" i="11"/>
  <c r="BA54" i="11"/>
  <c r="AU14" i="11"/>
  <c r="G11" i="11"/>
  <c r="AW12" i="11"/>
  <c r="I9" i="11"/>
  <c r="AW11" i="11"/>
  <c r="AV15" i="11"/>
  <c r="H14" i="11"/>
  <c r="AY11" i="11"/>
  <c r="K8" i="11"/>
  <c r="BB16" i="11"/>
  <c r="N15" i="11"/>
  <c r="AT22" i="11"/>
  <c r="F23" i="11"/>
  <c r="AX17" i="11"/>
  <c r="J16" i="11"/>
  <c r="AX27" i="11"/>
  <c r="J30" i="11"/>
  <c r="AY17" i="11"/>
  <c r="K16" i="11"/>
  <c r="AS19" i="11"/>
  <c r="E18" i="11"/>
  <c r="AV29" i="11"/>
  <c r="H32" i="11"/>
  <c r="J29" i="11"/>
  <c r="AX26" i="11"/>
  <c r="AX25" i="11"/>
  <c r="AT30" i="11"/>
  <c r="F35" i="11"/>
  <c r="AV43" i="11"/>
  <c r="AV42" i="11"/>
  <c r="AS34" i="11"/>
  <c r="AS39" i="11"/>
  <c r="AS38" i="11"/>
  <c r="AV25" i="11"/>
  <c r="H28" i="11"/>
  <c r="AV24" i="11"/>
  <c r="BA29" i="11"/>
  <c r="M32" i="11"/>
  <c r="AU34" i="11"/>
  <c r="AU33" i="11"/>
  <c r="AS68" i="11"/>
  <c r="AX59" i="11"/>
  <c r="BB21" i="11"/>
  <c r="N22" i="11"/>
  <c r="AY14" i="11"/>
  <c r="K11" i="11"/>
  <c r="AX22" i="11"/>
  <c r="J23" i="11"/>
  <c r="AV17" i="11"/>
  <c r="H16" i="11"/>
  <c r="AT25" i="11"/>
  <c r="F28" i="11"/>
  <c r="AT24" i="11"/>
  <c r="AY15" i="11"/>
  <c r="K14" i="11"/>
  <c r="AX18" i="11"/>
  <c r="J17" i="11"/>
  <c r="AX20" i="11"/>
  <c r="J21" i="11"/>
  <c r="BB24" i="11"/>
  <c r="N25" i="11"/>
  <c r="AX58" i="11"/>
  <c r="BA14" i="11"/>
  <c r="M11" i="11"/>
  <c r="BA13" i="11"/>
  <c r="AU22" i="11"/>
  <c r="G23" i="11"/>
  <c r="H7" i="11"/>
  <c r="AV10" i="11"/>
  <c r="BB15" i="11"/>
  <c r="AU19" i="11"/>
  <c r="G18" i="11"/>
  <c r="BA25" i="11"/>
  <c r="M28" i="11"/>
  <c r="AW44" i="11"/>
  <c r="AW43" i="11"/>
  <c r="AY29" i="11"/>
  <c r="K32" i="11"/>
  <c r="AU23" i="11"/>
  <c r="G24" i="11"/>
  <c r="BB30" i="11"/>
  <c r="N35" i="11"/>
  <c r="BA40" i="11"/>
  <c r="AV46" i="11"/>
  <c r="AV45" i="11"/>
  <c r="BA31" i="11"/>
  <c r="M36" i="11"/>
  <c r="AW49" i="11"/>
  <c r="AW48" i="11"/>
  <c r="AZ52" i="11"/>
  <c r="AZ51" i="11"/>
  <c r="AY57" i="11"/>
  <c r="AY56" i="11"/>
  <c r="BB61" i="11"/>
  <c r="AZ12" i="11"/>
  <c r="L9" i="11"/>
  <c r="I22" i="11"/>
  <c r="AW21" i="11"/>
  <c r="AU11" i="11"/>
  <c r="G8" i="11"/>
  <c r="AX16" i="11"/>
  <c r="J15" i="11"/>
  <c r="AV16" i="11"/>
  <c r="H15" i="11"/>
  <c r="AY10" i="11"/>
  <c r="K7" i="11"/>
  <c r="BB19" i="11"/>
  <c r="N18" i="11"/>
  <c r="BA32" i="11"/>
  <c r="AZ28" i="11"/>
  <c r="L31" i="11"/>
  <c r="AZ27" i="11"/>
  <c r="AV40" i="11"/>
  <c r="AU30" i="11"/>
  <c r="G35" i="11"/>
  <c r="BA39" i="11"/>
  <c r="AV49" i="11"/>
  <c r="AU36" i="11"/>
  <c r="AU35" i="11"/>
  <c r="AX66" i="11"/>
  <c r="AV65" i="11"/>
  <c r="AT53" i="11"/>
  <c r="AT61" i="11"/>
  <c r="AW56" i="11"/>
  <c r="BB68" i="11"/>
  <c r="AS67" i="11"/>
  <c r="AT65" i="11"/>
  <c r="AY68" i="11"/>
  <c r="G22" i="11"/>
  <c r="AU21" i="11"/>
  <c r="AV14" i="11"/>
  <c r="H11" i="11"/>
  <c r="K22" i="11"/>
  <c r="AY21" i="11"/>
  <c r="AY20" i="11"/>
  <c r="AX12" i="11"/>
  <c r="J9" i="11"/>
  <c r="AW27" i="11"/>
  <c r="I30" i="11"/>
  <c r="AZ17" i="11"/>
  <c r="AZ16" i="11"/>
  <c r="L16" i="11"/>
  <c r="AT19" i="11"/>
  <c r="F18" i="11"/>
  <c r="AU29" i="11"/>
  <c r="G32" i="11"/>
  <c r="AY44" i="11"/>
  <c r="BA28" i="11"/>
  <c r="M31" i="11"/>
  <c r="AT34" i="11"/>
  <c r="AT33" i="11"/>
  <c r="AT39" i="11"/>
  <c r="AT38" i="11"/>
  <c r="AU25" i="11"/>
  <c r="AU24" i="11"/>
  <c r="G28" i="11"/>
  <c r="BB29" i="11"/>
  <c r="N32" i="11"/>
  <c r="AV34" i="11"/>
  <c r="AV33" i="11"/>
  <c r="AW62" i="11"/>
  <c r="BB33" i="11"/>
  <c r="AU37" i="11"/>
  <c r="AU48" i="11"/>
  <c r="AU47" i="11"/>
  <c r="AT49" i="11"/>
  <c r="BA65" i="11"/>
  <c r="AW60" i="11"/>
  <c r="AW67" i="11"/>
  <c r="AY18" i="11"/>
  <c r="K17" i="11"/>
  <c r="E15" i="11"/>
  <c r="AS16" i="11"/>
  <c r="AV31" i="11"/>
  <c r="H36" i="11"/>
  <c r="BA34" i="11"/>
  <c r="H10" i="11"/>
  <c r="AV13" i="11"/>
  <c r="AY16" i="11"/>
  <c r="I18" i="11"/>
  <c r="AW19" i="11"/>
  <c r="AW30" i="11"/>
  <c r="I35" i="11"/>
  <c r="AZ23" i="11"/>
  <c r="L24" i="11"/>
  <c r="AZ22" i="11"/>
  <c r="AS33" i="11"/>
  <c r="BB43" i="11"/>
  <c r="AZ36" i="11"/>
  <c r="AZ35" i="11"/>
  <c r="BB46" i="11"/>
  <c r="AS58" i="11"/>
  <c r="AV38" i="11"/>
  <c r="AZ48" i="11"/>
  <c r="AZ47" i="11"/>
  <c r="AS52" i="11"/>
  <c r="AS51" i="11"/>
  <c r="AX57" i="11"/>
  <c r="AV55" i="11"/>
  <c r="BB64" i="11"/>
  <c r="AV12" i="11"/>
  <c r="H9" i="11"/>
  <c r="E22" i="11"/>
  <c r="AS21" i="11"/>
  <c r="AV22" i="11"/>
  <c r="H23" i="11"/>
  <c r="AU10" i="11"/>
  <c r="G7" i="11"/>
  <c r="AZ33" i="11"/>
  <c r="AV19" i="11"/>
  <c r="H18" i="11"/>
  <c r="AZ30" i="11"/>
  <c r="L35" i="11"/>
  <c r="BB25" i="11"/>
  <c r="N28" i="11"/>
  <c r="AS43" i="11"/>
  <c r="AT56" i="11"/>
  <c r="AZ29" i="11"/>
  <c r="L32" i="11"/>
  <c r="AX34" i="11"/>
  <c r="AX33" i="11"/>
  <c r="BA44" i="11"/>
  <c r="AT26" i="11"/>
  <c r="F29" i="11"/>
  <c r="G37" i="11"/>
  <c r="AU32" i="11"/>
  <c r="BA53" i="11"/>
  <c r="BA38" i="11"/>
  <c r="BB31" i="11"/>
  <c r="N36" i="11"/>
  <c r="AW46" i="11"/>
  <c r="AX49" i="11"/>
  <c r="AX48" i="11"/>
  <c r="AY52" i="11"/>
  <c r="AY51" i="11"/>
  <c r="AZ57" i="11"/>
  <c r="AZ56" i="11"/>
  <c r="BA61" i="11"/>
  <c r="AX68" i="11"/>
  <c r="AX63" i="11"/>
  <c r="AX15" i="11"/>
  <c r="AY12" i="11"/>
  <c r="K9" i="11"/>
  <c r="AX21" i="11"/>
  <c r="J22" i="11"/>
  <c r="AT12" i="11"/>
  <c r="F9" i="11"/>
  <c r="BA22" i="11"/>
  <c r="M23" i="11"/>
  <c r="AS17" i="11"/>
  <c r="E16" i="11"/>
  <c r="AX42" i="11"/>
  <c r="AX41" i="11"/>
  <c r="AV26" i="11"/>
  <c r="H29" i="11"/>
  <c r="BA18" i="11"/>
  <c r="M17" i="11"/>
  <c r="M21" i="11"/>
  <c r="BA20" i="11"/>
  <c r="AX50" i="11"/>
  <c r="AY28" i="11"/>
  <c r="K31" i="11"/>
  <c r="AY27" i="11"/>
  <c r="AY42" i="11"/>
  <c r="AY43" i="11"/>
  <c r="AV30" i="11"/>
  <c r="H35" i="11"/>
  <c r="BB39" i="11"/>
  <c r="BA63" i="11"/>
  <c r="AV36" i="11"/>
  <c r="AV35" i="11"/>
  <c r="AZ62" i="11"/>
  <c r="AS66" i="11"/>
  <c r="BB57" i="11"/>
  <c r="AY65" i="11"/>
  <c r="AS53" i="11"/>
  <c r="AS61" i="11"/>
  <c r="AX56" i="11"/>
  <c r="BA68" i="11"/>
  <c r="AY59" i="11"/>
  <c r="AT67" i="11"/>
  <c r="AS65" i="11"/>
  <c r="AZ68" i="11"/>
  <c r="AV21" i="11"/>
  <c r="H22" i="11"/>
  <c r="AZ21" i="11"/>
  <c r="L22" i="11"/>
  <c r="AZ20" i="11"/>
  <c r="BB12" i="11"/>
  <c r="N9" i="11"/>
  <c r="AS18" i="11"/>
  <c r="E17" i="11"/>
  <c r="E21" i="11"/>
  <c r="AS20" i="11"/>
  <c r="BB28" i="11"/>
  <c r="N31" i="11"/>
  <c r="AZ32" i="11"/>
  <c r="AZ31" i="11"/>
  <c r="L37" i="11"/>
  <c r="BA27" i="11"/>
  <c r="M30" i="11"/>
  <c r="AZ18" i="11"/>
  <c r="L17" i="11"/>
  <c r="AT16" i="11"/>
  <c r="F15" i="11"/>
  <c r="AU31" i="11"/>
  <c r="G36" i="11"/>
  <c r="AU13" i="11"/>
  <c r="G10" i="11"/>
  <c r="AX19" i="11"/>
  <c r="J18" i="11"/>
  <c r="J35" i="11"/>
  <c r="AX30" i="11"/>
  <c r="AY23" i="11"/>
  <c r="K24" i="11"/>
  <c r="AW39" i="11"/>
  <c r="AW38" i="11"/>
  <c r="AZ38" i="11"/>
  <c r="AZ37" i="11"/>
  <c r="AV47" i="11"/>
  <c r="AY48" i="11"/>
  <c r="AY47" i="11"/>
  <c r="AU55" i="11"/>
  <c r="AU12" i="11"/>
  <c r="G9" i="11"/>
  <c r="AT21" i="11"/>
  <c r="F22" i="11"/>
  <c r="M16" i="11"/>
  <c r="BA17" i="11"/>
  <c r="AZ13" i="11"/>
  <c r="L10" i="11"/>
  <c r="AU18" i="11"/>
  <c r="G17" i="11"/>
  <c r="G21" i="11"/>
  <c r="AU20" i="11"/>
  <c r="K35" i="11"/>
  <c r="AY30" i="11"/>
  <c r="BA23" i="11"/>
  <c r="M24" i="11"/>
  <c r="AS29" i="11"/>
  <c r="E32" i="11"/>
  <c r="AT43" i="11"/>
  <c r="AT42" i="11"/>
  <c r="BA26" i="11"/>
  <c r="M29" i="11"/>
  <c r="AW32" i="11"/>
  <c r="I37" i="11"/>
  <c r="E29" i="11"/>
  <c r="AS26" i="11"/>
  <c r="AV32" i="11"/>
  <c r="H37" i="11"/>
  <c r="AV60" i="11"/>
  <c r="BA41" i="11"/>
  <c r="AT48" i="11"/>
  <c r="AT47" i="11"/>
  <c r="F14" i="11"/>
  <c r="AT15" i="11"/>
  <c r="AY22" i="11"/>
  <c r="AS12" i="11"/>
  <c r="E9" i="11"/>
  <c r="AS11" i="11"/>
  <c r="BB22" i="11"/>
  <c r="N23" i="11"/>
  <c r="AT17" i="11"/>
  <c r="F16" i="11"/>
  <c r="G29" i="11"/>
  <c r="AU26" i="11"/>
  <c r="BB18" i="11"/>
  <c r="N17" i="11"/>
  <c r="BB20" i="11"/>
  <c r="N21" i="11"/>
  <c r="AW29" i="11"/>
  <c r="I32" i="11"/>
  <c r="BB36" i="11"/>
  <c r="AU68" i="11"/>
  <c r="AY35" i="11"/>
  <c r="AZ43" i="11"/>
  <c r="AZ42" i="11"/>
  <c r="E37" i="11"/>
  <c r="AS32" i="11"/>
  <c r="AV28" i="11"/>
  <c r="H31" i="11"/>
  <c r="AV27" i="11"/>
  <c r="AW41" i="11"/>
  <c r="BA57" i="11"/>
  <c r="AY61" i="11"/>
  <c r="BB60" i="11"/>
  <c r="AZ11" i="11"/>
  <c r="L8" i="11"/>
  <c r="M15" i="11"/>
  <c r="BA16" i="11"/>
  <c r="BA15" i="11"/>
  <c r="AS22" i="11"/>
  <c r="E23" i="11"/>
  <c r="AW17" i="11"/>
  <c r="I16" i="11"/>
  <c r="BA12" i="11"/>
  <c r="M9" i="11"/>
  <c r="BA11" i="11"/>
  <c r="AU15" i="11"/>
  <c r="G14" i="11"/>
  <c r="AT18" i="11"/>
  <c r="F17" i="11"/>
  <c r="AT20" i="11"/>
  <c r="F21" i="11"/>
  <c r="AW26" i="11"/>
  <c r="I29" i="11"/>
  <c r="E35" i="11"/>
  <c r="AS30" i="11"/>
  <c r="AU43" i="11"/>
  <c r="AU42" i="11"/>
  <c r="AY32" i="11"/>
  <c r="K37" i="11"/>
  <c r="BB27" i="11"/>
  <c r="N30" i="11"/>
  <c r="AS31" i="11"/>
  <c r="AS62" i="11"/>
  <c r="AZ58" i="11"/>
  <c r="AZ50" i="11"/>
  <c r="AZ49" i="11"/>
  <c r="BB67" i="11"/>
  <c r="AX52" i="11"/>
  <c r="AX61" i="11"/>
  <c r="M22" i="11"/>
  <c r="BA21" i="11"/>
  <c r="L11" i="11"/>
  <c r="AZ14" i="11"/>
  <c r="AW22" i="11"/>
  <c r="I23" i="11"/>
  <c r="AU17" i="11"/>
  <c r="G16" i="11"/>
  <c r="AS25" i="11"/>
  <c r="E28" i="11"/>
  <c r="AZ15" i="11"/>
  <c r="L14" i="11"/>
  <c r="AW18" i="11"/>
  <c r="I17" i="11"/>
  <c r="I21" i="11"/>
  <c r="AW20" i="11"/>
  <c r="AT44" i="11"/>
  <c r="BA24" i="11"/>
  <c r="M25" i="11"/>
  <c r="BA56" i="11"/>
  <c r="AY38" i="11"/>
  <c r="AY37" i="11"/>
  <c r="AW58" i="11"/>
  <c r="AW33" i="11"/>
  <c r="AX45" i="11"/>
  <c r="BA47" i="11"/>
  <c r="AU61" i="11"/>
  <c r="N11" i="11"/>
  <c r="BB14" i="11"/>
  <c r="BB17" i="11"/>
  <c r="N16" i="11"/>
  <c r="AY13" i="11"/>
  <c r="K10" i="11"/>
  <c r="AV18" i="11"/>
  <c r="H17" i="11"/>
  <c r="AV20" i="11"/>
  <c r="H21" i="11"/>
  <c r="BB23" i="11"/>
  <c r="N24" i="11"/>
  <c r="AT29" i="11"/>
  <c r="AT28" i="11"/>
  <c r="F32" i="11"/>
  <c r="AX44" i="11"/>
  <c r="N29" i="11"/>
  <c r="BB26" i="11"/>
  <c r="J37" i="11"/>
  <c r="AX32" i="11"/>
  <c r="AX31" i="11"/>
  <c r="AZ39" i="11"/>
  <c r="AV23" i="11"/>
  <c r="H24" i="11"/>
  <c r="BA30" i="11"/>
  <c r="M35" i="11"/>
  <c r="AV64" i="11"/>
  <c r="BB41" i="11"/>
  <c r="AS48" i="11"/>
  <c r="AS47" i="11"/>
  <c r="AZ66" i="11"/>
  <c r="AW51" i="11"/>
  <c r="AV57" i="11"/>
  <c r="AT63" i="11"/>
  <c r="AS15" i="11"/>
  <c r="E14" i="11"/>
  <c r="AS14" i="11"/>
  <c r="AV11" i="11"/>
  <c r="H8" i="11"/>
  <c r="I15" i="11"/>
  <c r="AW16" i="11"/>
  <c r="G15" i="11"/>
  <c r="AU16" i="11"/>
  <c r="AZ10" i="11"/>
  <c r="L7" i="11"/>
  <c r="AX11" i="11"/>
  <c r="BA19" i="11"/>
  <c r="M18" i="11"/>
  <c r="AX29" i="11"/>
  <c r="AX28" i="11"/>
  <c r="J32" i="11"/>
  <c r="AW25" i="11"/>
  <c r="AU40" i="11"/>
  <c r="AS56" i="11"/>
  <c r="AT32" i="11"/>
  <c r="F37" i="11"/>
  <c r="AT31" i="11"/>
  <c r="AX36" i="11"/>
  <c r="AX35" i="11"/>
  <c r="AU45" i="11"/>
  <c r="AU28" i="11"/>
  <c r="AU27" i="11"/>
  <c r="G31" i="11"/>
  <c r="AU60" i="11"/>
  <c r="BB58" i="11"/>
  <c r="BB48" i="11"/>
  <c r="AW66" i="11"/>
  <c r="BA49" i="11"/>
  <c r="BB54" i="11"/>
  <c r="AU65" i="11"/>
  <c r="AY49" i="11"/>
  <c r="AW55" i="11"/>
  <c r="AZ64" i="11"/>
  <c r="AY67" i="11"/>
  <c r="AZ61" i="11"/>
  <c r="BA60" i="11"/>
  <c r="AY63" i="11"/>
</calcChain>
</file>

<file path=xl/sharedStrings.xml><?xml version="1.0" encoding="utf-8"?>
<sst xmlns="http://schemas.openxmlformats.org/spreadsheetml/2006/main" count="8360" uniqueCount="532">
  <si>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</si>
  <si>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</si>
  <si>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</si>
  <si>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</si>
  <si>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</si>
  <si>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</si>
  <si>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</si>
  <si>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</si>
  <si>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</si>
  <si>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</si>
  <si>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</si>
  <si>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</si>
  <si>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</si>
  <si>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</si>
  <si>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</si>
  <si>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</si>
  <si>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</si>
  <si>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</si>
  <si>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</si>
  <si>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</si>
  <si>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</si>
  <si>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</si>
  <si>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</si>
  <si>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</si>
  <si>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</si>
  <si>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</si>
  <si>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</si>
  <si>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</si>
  <si>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</si>
  <si>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</si>
  <si>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</si>
  <si>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</si>
  <si>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</si>
  <si>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</si>
  <si>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</si>
  <si>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</si>
  <si>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</si>
  <si>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</si>
  <si>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</si>
  <si>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</si>
  <si>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</si>
  <si>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</si>
  <si>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</si>
  <si>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</si>
  <si>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</si>
  <si>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</si>
  <si>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</si>
  <si>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</si>
  <si>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</si>
  <si>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</si>
  <si>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</si>
  <si>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</si>
  <si>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</si>
  <si>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</si>
  <si>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</si>
  <si>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</si>
  <si>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</si>
  <si>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</si>
  <si>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</si>
  <si>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</si>
  <si>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</si>
  <si>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</si>
  <si>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</si>
  <si>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</si>
  <si>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</si>
  <si>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</si>
  <si>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</si>
  <si>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</si>
  <si>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</si>
  <si>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</si>
  <si>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</si>
  <si>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</si>
  <si>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</si>
  <si>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</si>
  <si>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</si>
  <si>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</si>
  <si>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</si>
  <si>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</si>
  <si>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</si>
  <si>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</si>
  <si>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</si>
  <si>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</si>
  <si>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</si>
  <si>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</si>
  <si>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</si>
  <si>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</si>
  <si>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</si>
  <si>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</si>
  <si>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総仕上げスタディ</t>
    <rPh sb="0" eb="3">
      <t>ソウシア</t>
    </rPh>
    <phoneticPr fontId="6"/>
  </si>
  <si>
    <t>60～63</t>
    <phoneticPr fontId="6"/>
  </si>
  <si>
    <t>78～81</t>
    <phoneticPr fontId="6"/>
  </si>
  <si>
    <t>82～85</t>
    <phoneticPr fontId="6"/>
  </si>
  <si>
    <t>86～93</t>
    <phoneticPr fontId="6"/>
  </si>
  <si>
    <t>62～63</t>
    <phoneticPr fontId="6"/>
  </si>
  <si>
    <t>64～65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</si>
  <si>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</si>
  <si>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</si>
  <si>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</si>
  <si>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</si>
  <si>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</si>
  <si>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</si>
  <si>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</si>
  <si>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</si>
  <si>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</si>
  <si>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</si>
  <si>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</si>
  <si>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</si>
  <si>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</si>
  <si>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</si>
  <si>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</si>
  <si>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</si>
  <si>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</si>
  <si>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</si>
  <si>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</si>
  <si>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</si>
  <si>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</si>
  <si>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</si>
  <si>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</si>
  <si>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</si>
  <si>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</si>
  <si>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</si>
  <si>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</si>
  <si>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</si>
  <si>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</si>
  <si>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</si>
  <si>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</si>
  <si>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</si>
  <si>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</si>
  <si>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</si>
  <si>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</si>
  <si>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</si>
  <si>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</si>
  <si>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</si>
  <si>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</si>
  <si>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</si>
  <si>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</si>
  <si>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</si>
  <si>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</si>
  <si>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</si>
  <si>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</si>
  <si>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</si>
  <si>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34～35</t>
    <phoneticPr fontId="1"/>
  </si>
  <si>
    <t>36～37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</si>
  <si>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</si>
  <si>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</si>
  <si>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</si>
  <si>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</si>
  <si>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</si>
  <si>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</si>
  <si>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</si>
  <si>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</si>
  <si>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</si>
  <si>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</si>
  <si>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70～73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</si>
  <si>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</si>
  <si>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</si>
  <si>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</si>
  <si>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</si>
  <si>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</si>
  <si>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</si>
  <si>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</si>
  <si>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</si>
  <si>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</si>
  <si>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</si>
  <si>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</si>
  <si>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</si>
  <si>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</si>
  <si>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</si>
  <si>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</si>
  <si>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プレ</t>
    <phoneticPr fontId="1"/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</si>
  <si>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</si>
  <si>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</si>
  <si>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</si>
  <si>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</si>
  <si>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</si>
  <si>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</si>
  <si>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</si>
  <si>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</si>
  <si>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</si>
  <si>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</si>
  <si>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</si>
  <si>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</si>
  <si>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</si>
  <si>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</si>
  <si>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</si>
  <si>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</si>
  <si>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</si>
  <si>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</si>
  <si>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</si>
  <si>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</si>
  <si>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</si>
  <si>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</si>
  <si>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</si>
  <si>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</si>
  <si>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</si>
  <si>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国語</t>
    <rPh sb="0" eb="1">
      <t>コク</t>
    </rPh>
    <rPh sb="1" eb="2">
      <t>ゴ</t>
    </rPh>
    <phoneticPr fontId="2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</si>
  <si>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</si>
  <si>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</si>
  <si>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</si>
  <si>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</si>
  <si>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</si>
  <si>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</si>
  <si>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</si>
  <si>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</si>
  <si>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</si>
  <si>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</si>
  <si>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</si>
  <si>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</si>
  <si>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</si>
  <si>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</si>
  <si>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</si>
  <si>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</si>
  <si>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</si>
  <si>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</si>
  <si>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　　単元Noを入力ください。</t>
    <phoneticPr fontId="6"/>
  </si>
  <si>
    <t>体育大会</t>
    <rPh sb="0" eb="2">
      <t>タイイク</t>
    </rPh>
    <rPh sb="2" eb="4">
      <t>タイカイ</t>
    </rPh>
    <phoneticPr fontId="1"/>
  </si>
  <si>
    <t>※先月までに学習したプレスタディの</t>
    <phoneticPr fontId="6"/>
  </si>
  <si>
    <t>→単元Noは「プレスタディ全体目次」</t>
    <rPh sb="1" eb="3">
      <t>タンゲン</t>
    </rPh>
    <rPh sb="13" eb="15">
      <t>ゼンタイ</t>
    </rPh>
    <rPh sb="15" eb="17">
      <t>モクジ</t>
    </rPh>
    <phoneticPr fontId="6"/>
  </si>
  <si>
    <t>　 (右の表)で確認ください。</t>
    <rPh sb="8" eb="10">
      <t>カクニン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</si>
  <si>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</si>
  <si>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　　　順(手動設定)」で自由に入力できます。</t>
    <phoneticPr fontId="6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</si>
  <si>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</si>
  <si>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</si>
  <si>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</si>
  <si>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</si>
  <si>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</si>
  <si>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※巻末の「特集①～⑤」は表示に含んでいません。必要に応じて計画表内に直接入力してください。</t>
    <rPh sb="1" eb="3">
      <t>カンマツ</t>
    </rPh>
    <rPh sb="5" eb="7">
      <t>トクシュウ</t>
    </rPh>
    <rPh sb="12" eb="14">
      <t>ヒョウジ</t>
    </rPh>
    <rPh sb="15" eb="16">
      <t>フク</t>
    </rPh>
    <rPh sb="23" eb="25">
      <t>ヒツヨウ</t>
    </rPh>
    <rPh sb="26" eb="27">
      <t>オウ</t>
    </rPh>
    <rPh sb="29" eb="31">
      <t>ケイカク</t>
    </rPh>
    <rPh sb="31" eb="32">
      <t>ヒョウ</t>
    </rPh>
    <rPh sb="32" eb="33">
      <t>ナイ</t>
    </rPh>
    <rPh sb="34" eb="36">
      <t>チョクセツ</t>
    </rPh>
    <rPh sb="36" eb="38">
      <t>ニュウリョク</t>
    </rPh>
    <phoneticPr fontId="1"/>
  </si>
  <si>
    <t>予備</t>
    <rPh sb="0" eb="2">
      <t>ヨビ</t>
    </rPh>
    <phoneticPr fontId="1"/>
  </si>
  <si>
    <t>中間テスト</t>
  </si>
  <si>
    <t>スタプロシリーズ目次</t>
    <phoneticPr fontId="6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</si>
  <si>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</si>
  <si>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</si>
  <si>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</si>
  <si>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</si>
  <si>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</si>
  <si>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</si>
  <si>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</si>
  <si>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</si>
  <si>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</si>
  <si>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</si>
  <si>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</si>
  <si>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</si>
  <si>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</si>
  <si>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</si>
  <si>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</si>
  <si>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2～5</t>
    <phoneticPr fontId="6"/>
  </si>
  <si>
    <t>2～3</t>
    <phoneticPr fontId="6"/>
  </si>
  <si>
    <t>2～3</t>
    <phoneticPr fontId="6"/>
  </si>
  <si>
    <t>4～5</t>
    <phoneticPr fontId="6"/>
  </si>
  <si>
    <t>4～5</t>
    <phoneticPr fontId="6"/>
  </si>
  <si>
    <t>8～11</t>
    <phoneticPr fontId="1"/>
  </si>
  <si>
    <t>6～9</t>
    <phoneticPr fontId="6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</si>
  <si>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</si>
  <si>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</si>
  <si>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</si>
  <si>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</si>
  <si>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</si>
  <si>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</si>
  <si>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</si>
  <si>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</si>
  <si>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</si>
  <si>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</si>
  <si>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</si>
  <si>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</si>
  <si>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</si>
  <si>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</si>
  <si>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</si>
  <si>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</si>
  <si>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</si>
  <si>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10～11</t>
    <phoneticPr fontId="6"/>
  </si>
  <si>
    <t>10～11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</si>
  <si>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</si>
  <si>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</si>
  <si>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</si>
  <si>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</si>
  <si>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20～23</t>
    <phoneticPr fontId="6"/>
  </si>
  <si>
    <t>10～11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</si>
  <si>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</si>
  <si>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</si>
  <si>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</si>
  <si>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</si>
  <si>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26～29</t>
    <phoneticPr fontId="1"/>
  </si>
  <si>
    <t>24～27</t>
    <phoneticPr fontId="6"/>
  </si>
  <si>
    <t>12～13</t>
    <phoneticPr fontId="6"/>
  </si>
  <si>
    <t>12～13</t>
    <phoneticPr fontId="6"/>
  </si>
  <si>
    <t>14～15</t>
    <phoneticPr fontId="6"/>
  </si>
  <si>
    <t>30～33</t>
    <phoneticPr fontId="1"/>
  </si>
  <si>
    <t>28～31</t>
    <phoneticPr fontId="6"/>
  </si>
  <si>
    <t>28～31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</si>
  <si>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</si>
  <si>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</si>
  <si>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</si>
  <si>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</si>
  <si>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</si>
  <si>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</si>
  <si>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</si>
  <si>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</si>
  <si>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</si>
  <si>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18～19</t>
    <phoneticPr fontId="6"/>
  </si>
  <si>
    <t>40～43</t>
    <phoneticPr fontId="1"/>
  </si>
  <si>
    <t>38～41</t>
    <phoneticPr fontId="6"/>
  </si>
  <si>
    <t>38～41</t>
    <phoneticPr fontId="6"/>
  </si>
  <si>
    <t>18～19</t>
    <phoneticPr fontId="6"/>
  </si>
  <si>
    <t>20～21</t>
    <phoneticPr fontId="6"/>
  </si>
  <si>
    <t>44～47</t>
    <phoneticPr fontId="1"/>
  </si>
  <si>
    <t>42～45</t>
    <phoneticPr fontId="6"/>
  </si>
  <si>
    <t>44～47</t>
    <phoneticPr fontId="1"/>
  </si>
  <si>
    <t>42～45</t>
    <phoneticPr fontId="6"/>
  </si>
  <si>
    <t>20～21</t>
    <phoneticPr fontId="6"/>
  </si>
  <si>
    <t>20～21</t>
    <phoneticPr fontId="6"/>
  </si>
  <si>
    <t>22～23</t>
    <phoneticPr fontId="6"/>
  </si>
  <si>
    <t>22～23</t>
    <phoneticPr fontId="6"/>
  </si>
  <si>
    <t>48～51</t>
    <phoneticPr fontId="1"/>
  </si>
  <si>
    <t>46～49</t>
    <phoneticPr fontId="6"/>
  </si>
  <si>
    <t>48～51</t>
    <phoneticPr fontId="1"/>
  </si>
  <si>
    <t>46～49</t>
    <phoneticPr fontId="6"/>
  </si>
  <si>
    <t>22～23</t>
    <phoneticPr fontId="6"/>
  </si>
  <si>
    <t>24～25</t>
    <phoneticPr fontId="1"/>
  </si>
  <si>
    <t>24～25</t>
    <phoneticPr fontId="6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</si>
  <si>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</si>
  <si>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</si>
  <si>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</si>
  <si>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</si>
  <si>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</si>
  <si>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26～27</t>
    <phoneticPr fontId="6"/>
  </si>
  <si>
    <t>56～59</t>
    <phoneticPr fontId="6"/>
  </si>
  <si>
    <t>30～31</t>
    <phoneticPr fontId="6"/>
  </si>
  <si>
    <t>64～67</t>
    <phoneticPr fontId="6"/>
  </si>
  <si>
    <t>32～33</t>
    <phoneticPr fontId="6"/>
  </si>
  <si>
    <t>68～73</t>
    <phoneticPr fontId="6"/>
  </si>
  <si>
    <t>68～71</t>
    <phoneticPr fontId="1"/>
  </si>
  <si>
    <t>34～35</t>
    <phoneticPr fontId="6"/>
  </si>
  <si>
    <t>74～77</t>
    <phoneticPr fontId="6"/>
  </si>
  <si>
    <t>36～37</t>
    <phoneticPr fontId="6"/>
  </si>
  <si>
    <t>38～39</t>
    <phoneticPr fontId="6"/>
  </si>
  <si>
    <t>38～41</t>
    <phoneticPr fontId="1"/>
  </si>
  <si>
    <t>40～41</t>
    <phoneticPr fontId="6"/>
  </si>
  <si>
    <t>86～91</t>
    <phoneticPr fontId="1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</si>
  <si>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</si>
  <si>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</si>
  <si>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</si>
  <si>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</si>
  <si>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</si>
  <si>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50～52</t>
    <phoneticPr fontId="6"/>
  </si>
  <si>
    <t>52～53</t>
    <phoneticPr fontId="6"/>
  </si>
  <si>
    <t>54～55</t>
    <phoneticPr fontId="6"/>
  </si>
  <si>
    <t>54～57</t>
    <phoneticPr fontId="6"/>
  </si>
  <si>
    <t>56～57</t>
    <phoneticPr fontId="6"/>
  </si>
  <si>
    <t>58～60</t>
    <phoneticPr fontId="6"/>
  </si>
  <si>
    <t>58～59</t>
    <phoneticPr fontId="6"/>
  </si>
  <si>
    <t>60～61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</si>
  <si>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</si>
  <si>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</si>
  <si>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</si>
  <si>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</si>
  <si>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</si>
  <si>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</si>
  <si>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</si>
  <si>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</si>
  <si>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9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</si>
  <si>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</si>
  <si>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</si>
  <si>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be動詞（現在・過去）</t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</si>
  <si>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</si>
  <si>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9"/>
  </si>
  <si>
    <t>動物のなかま</t>
    <rPh sb="0" eb="2">
      <t>ドウブツ</t>
    </rPh>
    <phoneticPr fontId="6"/>
  </si>
  <si>
    <t>一般動詞①（現在）</t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</si>
  <si>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</si>
  <si>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9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</si>
  <si>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</si>
  <si>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</si>
  <si>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</si>
  <si>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9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</si>
  <si>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</si>
  <si>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</si>
  <si>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9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</si>
  <si>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</si>
  <si>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</si>
  <si>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</si>
  <si>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9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</si>
  <si>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</si>
  <si>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</si>
  <si>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</si>
  <si>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9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</si>
  <si>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</si>
  <si>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</si>
  <si>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</si>
  <si>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1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</si>
  <si>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</si>
  <si>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</si>
  <si>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</si>
  <si>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</si>
  <si>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</si>
  <si>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</si>
  <si>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9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</si>
  <si>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</si>
  <si>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</si>
  <si>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</si>
  <si>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9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</si>
  <si>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</si>
  <si>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</si>
  <si>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</si>
  <si>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9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</si>
  <si>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</si>
  <si>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</si>
  <si>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</si>
  <si>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</si>
  <si>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9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</si>
  <si>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</si>
  <si>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</si>
  <si>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</si>
  <si>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9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</si>
  <si>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</si>
  <si>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</si>
  <si>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</si>
  <si>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9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</si>
  <si>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</si>
  <si>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</si>
  <si>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9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</si>
  <si>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</si>
  <si>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</si>
  <si>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</si>
  <si>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9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</si>
  <si>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</si>
  <si>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</si>
  <si>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9"/>
  </si>
  <si>
    <t>天気の変化</t>
  </si>
  <si>
    <t>比較①</t>
  </si>
  <si>
    <t>確率</t>
    <rPh sb="0" eb="2">
      <t>カクリツ</t>
    </rPh>
    <phoneticPr fontId="49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</si>
  <si>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</si>
  <si>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</si>
  <si>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</si>
  <si>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9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</si>
  <si>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</si>
  <si>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</si>
  <si>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</si>
  <si>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9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</si>
  <si>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</si>
  <si>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</si>
  <si>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</si>
  <si>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9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</si>
  <si>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</si>
  <si>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</si>
  <si>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</si>
  <si>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9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</si>
  <si>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</si>
  <si>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</si>
  <si>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</si>
  <si>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</si>
  <si>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</si>
  <si>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</si>
  <si>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</si>
  <si>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1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</si>
  <si>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</si>
  <si>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</si>
  <si>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</si>
  <si>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1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</si>
  <si>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</si>
  <si>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</si>
  <si>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</si>
  <si>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1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</si>
  <si>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</si>
  <si>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</si>
  <si>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1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</si>
  <si>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</si>
  <si>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</si>
  <si>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</si>
  <si>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1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</si>
  <si>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</si>
  <si>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</si>
  <si>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1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</si>
  <si>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</si>
  <si>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</si>
  <si>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中間テスト</t>
    <phoneticPr fontId="1"/>
  </si>
  <si>
    <t>予備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</si>
  <si>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</si>
  <si>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</si>
  <si>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</si>
  <si>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</si>
  <si>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</si>
  <si>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</si>
  <si>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２現代文</t>
    <rPh sb="1" eb="3">
      <t>ゲンダイ</t>
    </rPh>
    <rPh sb="3" eb="4">
      <t>ブン</t>
    </rPh>
    <phoneticPr fontId="6"/>
  </si>
  <si>
    <t>展開をとらえよう</t>
    <rPh sb="0" eb="2">
      <t>テンカイ</t>
    </rPh>
    <phoneticPr fontId="6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</si>
  <si>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</si>
  <si>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</si>
  <si>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古文の展開をとらえよう</t>
    <rPh sb="0" eb="2">
      <t>コブン</t>
    </rPh>
    <rPh sb="3" eb="5">
      <t>テンカイ</t>
    </rPh>
    <phoneticPr fontId="6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</si>
  <si>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</si>
  <si>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</si>
  <si>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</si>
  <si>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</si>
  <si>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５文法</t>
    <rPh sb="1" eb="3">
      <t>ブンポウ</t>
    </rPh>
    <phoneticPr fontId="6"/>
  </si>
  <si>
    <t>６表現・情報</t>
    <rPh sb="1" eb="3">
      <t>ヒョウゲン</t>
    </rPh>
    <rPh sb="4" eb="6">
      <t>ジョウホウ</t>
    </rPh>
    <phoneticPr fontId="6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</si>
  <si>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</si>
  <si>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話し合いをとらえよう</t>
    <rPh sb="0" eb="1">
      <t>ハナ</t>
    </rPh>
    <rPh sb="2" eb="3">
      <t>ア</t>
    </rPh>
    <phoneticPr fontId="1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</si>
  <si>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</si>
  <si>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</si>
  <si>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世界の姿</t>
    <rPh sb="3" eb="4">
      <t>スガタ</t>
    </rPh>
    <phoneticPr fontId="3"/>
  </si>
  <si>
    <t>日本の姿</t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</si>
  <si>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</si>
  <si>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アジア州　</t>
    <rPh sb="3" eb="4">
      <t>シュウ</t>
    </rPh>
    <phoneticPr fontId="3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</si>
  <si>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</si>
  <si>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</si>
  <si>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</si>
  <si>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</si>
  <si>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</si>
  <si>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</si>
  <si>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</si>
  <si>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</si>
  <si>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</si>
  <si>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</si>
  <si>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</si>
  <si>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</si>
  <si>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</si>
  <si>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</si>
  <si>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</si>
  <si>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近代までの文化</t>
    <rPh sb="0" eb="2">
      <t>キンダイ</t>
    </rPh>
    <rPh sb="5" eb="7">
      <t>ブンカ</t>
    </rPh>
    <phoneticPr fontId="3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</si>
  <si>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</si>
  <si>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</si>
  <si>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</si>
  <si>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</si>
  <si>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</si>
  <si>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</si>
  <si>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地方自治</t>
    <rPh sb="0" eb="2">
      <t>チホウ</t>
    </rPh>
    <rPh sb="2" eb="4">
      <t>ジチ</t>
    </rPh>
    <phoneticPr fontId="13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</si>
  <si>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</si>
  <si>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</si>
  <si>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</si>
  <si>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データの分析と活用</t>
    <rPh sb="4" eb="6">
      <t>ブンセキ</t>
    </rPh>
    <rPh sb="7" eb="9">
      <t>カツヨウ</t>
    </rPh>
    <phoneticPr fontId="51"/>
  </si>
  <si>
    <t>１・２年シリーズ</t>
  </si>
  <si>
    <t>１・２年シリーズ５教科の毎月の学習計画を入力し，計画表を印刷できます。</t>
    <rPh sb="3" eb="4">
      <t>ネン</t>
    </rPh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</si>
  <si>
    <t>2023年</t>
    <rPh sb="4" eb="5">
      <t>ネン</t>
    </rPh>
    <phoneticPr fontId="6"/>
  </si>
  <si>
    <t xml:space="preserve">2024年
</t>
    <rPh sb="4" eb="5">
      <t>ネン</t>
    </rPh>
    <phoneticPr fontId="6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</si>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</sst>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3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b/>
      <sz val="14"/>
      <name val="ＭＳ Ｐゴシック"/>
      <family val="3"/>
      <charset val="128"/>
    </font>
    <font>
      <sz val="11"/>
      <color theme="1"/>
      <name val="HGｺﾞｼｯｸM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rgb="FF0000FF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5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8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19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14" fillId="4" borderId="0" xfId="1" applyFont="1" applyFill="1">
      <alignment vertical="center"/>
    </xf>
    <xf numFmtId="0" fontId="14" fillId="4" borderId="21" xfId="1" applyFont="1" applyFill="1" applyBorder="1" applyAlignment="1">
      <alignment horizontal="right" vertical="center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3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4" xfId="1" applyFont="1" applyBorder="1">
      <alignment vertical="center"/>
    </xf>
    <xf numFmtId="0" fontId="6" fillId="0" borderId="23" xfId="1" applyFont="1" applyBorder="1">
      <alignment vertical="center"/>
    </xf>
    <xf numFmtId="0" fontId="8" fillId="0" borderId="0" xfId="1" applyFont="1" applyBorder="1">
      <alignment vertical="center"/>
    </xf>
    <xf numFmtId="0" fontId="21" fillId="0" borderId="4" xfId="1" applyFont="1" applyBorder="1" applyAlignment="1">
      <alignment horizontal="center" vertical="center" shrinkToFit="1"/>
    </xf>
    <xf numFmtId="0" fontId="21" fillId="0" borderId="20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8" xfId="1" applyNumberFormat="1" applyFont="1" applyFill="1" applyBorder="1" applyAlignment="1">
      <alignment horizontal="center" vertical="center"/>
    </xf>
    <xf numFmtId="0" fontId="4" fillId="3" borderId="22" xfId="1" applyFont="1" applyFill="1" applyBorder="1" applyAlignment="1">
      <alignment horizontal="center" vertical="center"/>
    </xf>
    <xf numFmtId="0" fontId="4" fillId="3" borderId="27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26" xfId="1" applyFont="1" applyFill="1" applyBorder="1">
      <alignment vertical="center"/>
    </xf>
    <xf numFmtId="0" fontId="4" fillId="3" borderId="22" xfId="1" applyFont="1" applyFill="1" applyBorder="1">
      <alignment vertical="center"/>
    </xf>
    <xf numFmtId="0" fontId="4" fillId="3" borderId="27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1" xfId="1" applyNumberFormat="1" applyFont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/>
    </xf>
    <xf numFmtId="49" fontId="4" fillId="0" borderId="28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49" fontId="4" fillId="0" borderId="54" xfId="1" applyNumberFormat="1" applyFont="1" applyBorder="1" applyAlignment="1">
      <alignment vertical="center"/>
    </xf>
    <xf numFmtId="0" fontId="12" fillId="0" borderId="54" xfId="1" applyNumberFormat="1" applyFont="1" applyBorder="1" applyAlignment="1">
      <alignment horizontal="center" vertical="center"/>
    </xf>
    <xf numFmtId="0" fontId="4" fillId="0" borderId="54" xfId="1" applyFont="1" applyFill="1" applyBorder="1" applyAlignment="1">
      <alignment horizontal="center" vertical="center"/>
    </xf>
    <xf numFmtId="0" fontId="24" fillId="0" borderId="5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49" fontId="4" fillId="0" borderId="55" xfId="1" applyNumberFormat="1" applyFont="1" applyBorder="1" applyAlignment="1">
      <alignment vertical="center"/>
    </xf>
    <xf numFmtId="49" fontId="4" fillId="0" borderId="28" xfId="1" applyNumberFormat="1" applyFont="1" applyBorder="1" applyAlignment="1">
      <alignment vertical="center"/>
    </xf>
    <xf numFmtId="0" fontId="4" fillId="0" borderId="28" xfId="1" applyNumberFormat="1" applyFont="1" applyFill="1" applyBorder="1" applyAlignment="1">
      <alignment horizontal="center" vertical="center"/>
    </xf>
    <xf numFmtId="0" fontId="23" fillId="0" borderId="0" xfId="1" applyFont="1">
      <alignment vertical="center"/>
    </xf>
    <xf numFmtId="0" fontId="4" fillId="0" borderId="0" xfId="1">
      <alignment vertical="center"/>
    </xf>
    <xf numFmtId="0" fontId="4" fillId="0" borderId="24" xfId="1" applyBorder="1">
      <alignment vertical="center"/>
    </xf>
    <xf numFmtId="0" fontId="4" fillId="0" borderId="23" xfId="1" applyBorder="1">
      <alignment vertical="center"/>
    </xf>
    <xf numFmtId="0" fontId="4" fillId="0" borderId="56" xfId="1" applyBorder="1">
      <alignment vertical="center"/>
    </xf>
    <xf numFmtId="0" fontId="4" fillId="0" borderId="57" xfId="1" applyBorder="1">
      <alignment vertical="center"/>
    </xf>
    <xf numFmtId="0" fontId="4" fillId="0" borderId="0" xfId="1" applyBorder="1">
      <alignment vertical="center"/>
    </xf>
    <xf numFmtId="0" fontId="4" fillId="0" borderId="58" xfId="1" applyBorder="1">
      <alignment vertical="center"/>
    </xf>
    <xf numFmtId="0" fontId="4" fillId="0" borderId="59" xfId="1" applyBorder="1">
      <alignment vertical="center"/>
    </xf>
    <xf numFmtId="0" fontId="4" fillId="0" borderId="60" xfId="1" applyBorder="1">
      <alignment vertical="center"/>
    </xf>
    <xf numFmtId="0" fontId="4" fillId="0" borderId="61" xfId="1" applyBorder="1">
      <alignment vertical="center"/>
    </xf>
    <xf numFmtId="0" fontId="29" fillId="0" borderId="0" xfId="2" applyFont="1" applyBorder="1" applyAlignment="1" applyProtection="1">
      <alignment horizontal="left" vertical="center"/>
    </xf>
    <xf numFmtId="0" fontId="29" fillId="0" borderId="58" xfId="2" applyFont="1" applyBorder="1" applyAlignment="1" applyProtection="1">
      <alignment horizontal="left" vertical="center"/>
    </xf>
    <xf numFmtId="0" fontId="23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57" xfId="1" applyFont="1" applyBorder="1">
      <alignment vertical="center"/>
    </xf>
    <xf numFmtId="0" fontId="5" fillId="9" borderId="0" xfId="1" applyFont="1" applyFill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23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5" fillId="5" borderId="24" xfId="0" applyFont="1" applyFill="1" applyBorder="1" applyAlignment="1">
      <alignment horizontal="left" vertical="center"/>
    </xf>
    <xf numFmtId="0" fontId="0" fillId="5" borderId="23" xfId="0" applyFill="1" applyBorder="1">
      <alignment vertical="center"/>
    </xf>
    <xf numFmtId="0" fontId="0" fillId="5" borderId="56" xfId="0" applyFill="1" applyBorder="1">
      <alignment vertical="center"/>
    </xf>
    <xf numFmtId="0" fontId="5" fillId="5" borderId="5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0" fillId="5" borderId="58" xfId="0" applyFill="1" applyBorder="1">
      <alignment vertical="center"/>
    </xf>
    <xf numFmtId="0" fontId="5" fillId="5" borderId="59" xfId="0" applyFont="1" applyFill="1" applyBorder="1" applyAlignment="1">
      <alignment horizontal="left" vertical="center"/>
    </xf>
    <xf numFmtId="0" fontId="0" fillId="5" borderId="60" xfId="0" applyFill="1" applyBorder="1">
      <alignment vertical="center"/>
    </xf>
    <xf numFmtId="0" fontId="0" fillId="5" borderId="61" xfId="0" applyFill="1" applyBorder="1">
      <alignment vertical="center"/>
    </xf>
    <xf numFmtId="0" fontId="5" fillId="5" borderId="37" xfId="0" applyFont="1" applyFill="1" applyBorder="1" applyAlignment="1">
      <alignment horizontal="left" vertical="center"/>
    </xf>
    <xf numFmtId="0" fontId="0" fillId="5" borderId="62" xfId="0" applyFill="1" applyBorder="1">
      <alignment vertical="center"/>
    </xf>
    <xf numFmtId="0" fontId="0" fillId="5" borderId="63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0" borderId="0" xfId="1" applyFont="1" applyFill="1">
      <alignment vertical="center"/>
    </xf>
    <xf numFmtId="0" fontId="14" fillId="0" borderId="0" xfId="1" applyFont="1" applyFill="1">
      <alignment vertical="center"/>
    </xf>
    <xf numFmtId="0" fontId="15" fillId="9" borderId="0" xfId="1" applyFont="1" applyFill="1" applyAlignment="1">
      <alignment horizontal="left" vertical="center"/>
    </xf>
    <xf numFmtId="0" fontId="15" fillId="0" borderId="0" xfId="1" applyFont="1" applyFill="1" applyAlignment="1">
      <alignment vertical="center" wrapText="1"/>
    </xf>
    <xf numFmtId="0" fontId="5" fillId="0" borderId="0" xfId="1" applyFont="1" applyFill="1" applyAlignment="1">
      <alignment vertical="center" wrapText="1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left" vertical="center"/>
    </xf>
    <xf numFmtId="0" fontId="7" fillId="9" borderId="0" xfId="2" applyFill="1" applyAlignment="1" applyProtection="1">
      <alignment vertical="center"/>
    </xf>
    <xf numFmtId="0" fontId="15" fillId="9" borderId="0" xfId="1" applyFont="1" applyFill="1" applyAlignment="1">
      <alignment vertical="center" wrapText="1"/>
    </xf>
    <xf numFmtId="0" fontId="14" fillId="9" borderId="0" xfId="1" applyFont="1" applyFill="1">
      <alignment vertical="center"/>
    </xf>
    <xf numFmtId="0" fontId="4" fillId="9" borderId="0" xfId="1" applyFont="1" applyFill="1">
      <alignment vertical="center"/>
    </xf>
    <xf numFmtId="0" fontId="17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0" fillId="9" borderId="0" xfId="0" applyFill="1">
      <alignment vertical="center"/>
    </xf>
    <xf numFmtId="0" fontId="17" fillId="0" borderId="0" xfId="1" applyFont="1" applyFill="1">
      <alignment vertical="center"/>
    </xf>
    <xf numFmtId="0" fontId="0" fillId="0" borderId="0" xfId="0" applyFill="1">
      <alignment vertical="center"/>
    </xf>
    <xf numFmtId="0" fontId="15" fillId="0" borderId="0" xfId="1" applyFont="1">
      <alignment vertical="center"/>
    </xf>
    <xf numFmtId="0" fontId="27" fillId="0" borderId="0" xfId="2" applyFont="1" applyAlignment="1" applyProtection="1">
      <alignment vertical="center"/>
    </xf>
    <xf numFmtId="0" fontId="28" fillId="0" borderId="0" xfId="1" applyFont="1" applyAlignment="1">
      <alignment vertical="center"/>
    </xf>
    <xf numFmtId="0" fontId="27" fillId="0" borderId="58" xfId="2" applyFont="1" applyBorder="1" applyAlignment="1" applyProtection="1">
      <alignment vertical="center"/>
    </xf>
    <xf numFmtId="0" fontId="5" fillId="0" borderId="0" xfId="1" applyFont="1" applyFill="1">
      <alignment vertical="center"/>
    </xf>
    <xf numFmtId="0" fontId="31" fillId="9" borderId="0" xfId="0" applyFont="1" applyFill="1" applyBorder="1" applyAlignment="1">
      <alignment horizontal="left" vertical="center"/>
    </xf>
    <xf numFmtId="0" fontId="5" fillId="9" borderId="0" xfId="1" applyFont="1" applyFill="1">
      <alignment vertical="center"/>
    </xf>
    <xf numFmtId="0" fontId="4" fillId="0" borderId="20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0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6" xfId="1" applyFont="1" applyFill="1" applyBorder="1" applyAlignment="1">
      <alignment horizontal="right" vertical="center"/>
    </xf>
    <xf numFmtId="0" fontId="4" fillId="3" borderId="64" xfId="1" applyFont="1" applyFill="1" applyBorder="1" applyAlignment="1">
      <alignment horizontal="center" vertical="center"/>
    </xf>
    <xf numFmtId="0" fontId="14" fillId="0" borderId="0" xfId="1" applyFont="1" applyBorder="1">
      <alignment vertical="center"/>
    </xf>
    <xf numFmtId="0" fontId="12" fillId="6" borderId="45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5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5" xfId="1" applyFont="1" applyFill="1" applyBorder="1" applyAlignment="1">
      <alignment horizontal="center" vertical="center"/>
    </xf>
    <xf numFmtId="0" fontId="34" fillId="7" borderId="16" xfId="1" applyFont="1" applyFill="1" applyBorder="1" applyAlignment="1">
      <alignment vertical="center"/>
    </xf>
    <xf numFmtId="0" fontId="34" fillId="7" borderId="38" xfId="1" applyFont="1" applyFill="1" applyBorder="1" applyAlignment="1">
      <alignment vertical="center"/>
    </xf>
    <xf numFmtId="0" fontId="34" fillId="7" borderId="66" xfId="1" applyFont="1" applyFill="1" applyBorder="1" applyAlignment="1">
      <alignment horizontal="center" vertical="center"/>
    </xf>
    <xf numFmtId="0" fontId="12" fillId="6" borderId="52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4" xfId="1" applyFont="1" applyFill="1" applyBorder="1" applyAlignment="1">
      <alignment horizontal="center" vertical="center"/>
    </xf>
    <xf numFmtId="0" fontId="12" fillId="6" borderId="46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67" xfId="1" applyFont="1" applyFill="1" applyBorder="1" applyAlignment="1">
      <alignment horizontal="center" vertical="center"/>
    </xf>
    <xf numFmtId="0" fontId="36" fillId="6" borderId="12" xfId="1" applyFont="1" applyFill="1" applyBorder="1" applyAlignment="1">
      <alignment horizontal="center" vertical="center"/>
    </xf>
    <xf numFmtId="0" fontId="36" fillId="6" borderId="1" xfId="1" applyFont="1" applyFill="1" applyBorder="1" applyAlignment="1">
      <alignment horizontal="center" vertical="center"/>
    </xf>
    <xf numFmtId="0" fontId="36" fillId="6" borderId="13" xfId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68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9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67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47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12" fillId="0" borderId="67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9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7" fillId="0" borderId="0" xfId="5" applyFont="1"/>
    <xf numFmtId="0" fontId="37" fillId="0" borderId="0" xfId="5" applyFont="1" applyBorder="1"/>
    <xf numFmtId="0" fontId="37" fillId="0" borderId="0" xfId="5" applyFont="1" applyBorder="1" applyAlignment="1">
      <alignment horizontal="center"/>
    </xf>
    <xf numFmtId="0" fontId="37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9" fillId="0" borderId="0" xfId="5" applyFont="1" applyFill="1" applyBorder="1" applyAlignment="1">
      <alignment shrinkToFit="1"/>
    </xf>
    <xf numFmtId="0" fontId="40" fillId="0" borderId="0" xfId="5" applyFont="1" applyBorder="1"/>
    <xf numFmtId="0" fontId="40" fillId="0" borderId="0" xfId="5" applyFont="1" applyBorder="1" applyAlignment="1">
      <alignment horizontal="center"/>
    </xf>
    <xf numFmtId="0" fontId="40" fillId="0" borderId="0" xfId="5" applyFont="1" applyFill="1" applyBorder="1" applyAlignment="1"/>
    <xf numFmtId="0" fontId="40" fillId="0" borderId="0" xfId="5" applyFont="1"/>
    <xf numFmtId="0" fontId="12" fillId="0" borderId="0" xfId="5" applyFont="1" applyFill="1" applyBorder="1" applyAlignment="1">
      <alignment horizontal="center"/>
    </xf>
    <xf numFmtId="0" fontId="43" fillId="0" borderId="0" xfId="5" applyFont="1" applyBorder="1" applyAlignment="1">
      <alignment horizontal="center"/>
    </xf>
    <xf numFmtId="0" fontId="37" fillId="0" borderId="24" xfId="5" applyFont="1" applyFill="1" applyBorder="1"/>
    <xf numFmtId="0" fontId="45" fillId="0" borderId="76" xfId="5" applyFont="1" applyFill="1" applyBorder="1" applyAlignment="1">
      <alignment horizontal="center" vertical="center"/>
    </xf>
    <xf numFmtId="0" fontId="45" fillId="0" borderId="57" xfId="5" applyFont="1" applyFill="1" applyBorder="1" applyAlignment="1">
      <alignment horizontal="center" vertical="center"/>
    </xf>
    <xf numFmtId="0" fontId="37" fillId="0" borderId="0" xfId="5" applyFont="1" applyFill="1"/>
    <xf numFmtId="0" fontId="37" fillId="0" borderId="57" xfId="5" applyFont="1" applyFill="1" applyBorder="1"/>
    <xf numFmtId="0" fontId="38" fillId="0" borderId="76" xfId="5" applyFont="1" applyFill="1" applyBorder="1" applyAlignment="1">
      <alignment horizontal="center" vertical="center" wrapText="1"/>
    </xf>
    <xf numFmtId="0" fontId="38" fillId="0" borderId="57" xfId="5" applyFont="1" applyFill="1" applyBorder="1" applyAlignment="1">
      <alignment horizontal="center" vertical="center" wrapText="1"/>
    </xf>
    <xf numFmtId="0" fontId="38" fillId="0" borderId="57" xfId="5" applyFont="1" applyFill="1" applyBorder="1" applyAlignment="1">
      <alignment horizontal="center"/>
    </xf>
    <xf numFmtId="0" fontId="38" fillId="0" borderId="0" xfId="5" applyFont="1" applyFill="1" applyAlignment="1">
      <alignment horizontal="center"/>
    </xf>
    <xf numFmtId="0" fontId="14" fillId="0" borderId="5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6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50" fillId="0" borderId="76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7" fillId="0" borderId="0" xfId="5" applyFont="1" applyBorder="1" applyAlignment="1"/>
    <xf numFmtId="0" fontId="52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2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0" borderId="4" xfId="5" applyFont="1" applyFill="1" applyBorder="1" applyAlignment="1">
      <alignment horizontal="center" vertical="center" wrapTex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37" fillId="0" borderId="0" xfId="5" applyFont="1" applyFill="1" applyBorder="1" applyAlignment="1">
      <alignment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14" applyFont="1" applyFill="1" applyBorder="1" applyAlignment="1">
      <alignment vertical="center" shrinkToFit="1"/>
    </xf>
    <xf numFmtId="0" fontId="14" fillId="0" borderId="0" xfId="5" applyFont="1" applyFill="1" applyBorder="1" applyAlignment="1">
      <alignment horizontal="left" shrinkToFit="1"/>
    </xf>
    <xf numFmtId="0" fontId="12" fillId="0" borderId="1" xfId="5" applyFont="1" applyFill="1" applyBorder="1" applyAlignment="1">
      <alignment horizontal="left"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37" fillId="0" borderId="0" xfId="5" applyFont="1" applyAlignment="1">
      <alignment shrinkToFit="1"/>
    </xf>
    <xf numFmtId="0" fontId="12" fillId="0" borderId="45" xfId="13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14" fillId="0" borderId="0" xfId="5" applyFont="1" applyAlignment="1">
      <alignment horizontal="center" vertical="center" shrinkToFit="1"/>
    </xf>
    <xf numFmtId="0" fontId="38" fillId="0" borderId="0" xfId="5" applyFont="1" applyFill="1" applyBorder="1" applyAlignment="1">
      <alignment shrinkToFit="1"/>
    </xf>
    <xf numFmtId="0" fontId="43" fillId="0" borderId="0" xfId="5" applyFont="1" applyBorder="1" applyAlignment="1">
      <alignment horizontal="center" shrinkToFit="1"/>
    </xf>
    <xf numFmtId="0" fontId="4" fillId="0" borderId="2" xfId="5" applyFont="1" applyFill="1" applyBorder="1" applyAlignment="1">
      <alignment horizontal="left" vertical="center" shrinkToFit="1"/>
    </xf>
    <xf numFmtId="0" fontId="4" fillId="0" borderId="73" xfId="5" applyFont="1" applyFill="1" applyBorder="1" applyAlignment="1">
      <alignment horizontal="left" vertical="center" shrinkToFit="1"/>
    </xf>
    <xf numFmtId="0" fontId="4" fillId="0" borderId="74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40" fillId="0" borderId="0" xfId="5" applyFont="1" applyFill="1" applyBorder="1" applyAlignment="1">
      <alignment shrinkToFit="1"/>
    </xf>
    <xf numFmtId="0" fontId="12" fillId="0" borderId="13" xfId="5" applyFont="1" applyFill="1" applyBorder="1" applyAlignment="1">
      <alignment vertical="center" shrinkToFit="1"/>
    </xf>
    <xf numFmtId="0" fontId="12" fillId="0" borderId="0" xfId="5" applyFont="1" applyFill="1" applyBorder="1" applyAlignment="1">
      <alignment shrinkToFit="1"/>
    </xf>
    <xf numFmtId="0" fontId="12" fillId="0" borderId="0" xfId="5" applyFont="1" applyAlignment="1">
      <alignment horizontal="center" vertical="center" shrinkToFit="1"/>
    </xf>
    <xf numFmtId="0" fontId="6" fillId="4" borderId="20" xfId="1" applyFont="1" applyFill="1" applyBorder="1" applyAlignment="1">
      <alignment horizontal="center" vertical="center" shrinkToFit="1"/>
    </xf>
    <xf numFmtId="0" fontId="6" fillId="4" borderId="3" xfId="1" applyFont="1" applyFill="1" applyBorder="1" applyAlignment="1">
      <alignment horizontal="center" vertical="center" shrinkToFit="1"/>
    </xf>
    <xf numFmtId="0" fontId="25" fillId="6" borderId="25" xfId="0" applyFont="1" applyFill="1" applyBorder="1" applyAlignment="1">
      <alignment horizontal="center" vertical="center" shrinkToFit="1"/>
    </xf>
    <xf numFmtId="0" fontId="25" fillId="6" borderId="18" xfId="0" applyFont="1" applyFill="1" applyBorder="1" applyAlignment="1">
      <alignment horizontal="center" vertical="center" shrinkToFit="1"/>
    </xf>
    <xf numFmtId="0" fontId="4" fillId="3" borderId="80" xfId="1" applyFont="1" applyFill="1" applyBorder="1" applyAlignment="1">
      <alignment horizontal="center" vertical="center"/>
    </xf>
    <xf numFmtId="0" fontId="4" fillId="3" borderId="79" xfId="1" applyFont="1" applyFill="1" applyBorder="1" applyAlignment="1">
      <alignment horizontal="center" vertical="center"/>
    </xf>
    <xf numFmtId="0" fontId="27" fillId="0" borderId="0" xfId="2" applyFont="1" applyAlignment="1" applyProtection="1">
      <alignment vertical="center"/>
    </xf>
    <xf numFmtId="0" fontId="28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5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7" fillId="0" borderId="0" xfId="2" applyFont="1" applyAlignment="1" applyProtection="1">
      <alignment horizontal="left" vertical="center"/>
    </xf>
    <xf numFmtId="0" fontId="29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5" fillId="0" borderId="0" xfId="1" applyFont="1" applyFill="1" applyAlignment="1">
      <alignment horizontal="center" shrinkToFit="1"/>
    </xf>
    <xf numFmtId="0" fontId="9" fillId="8" borderId="17" xfId="1" applyFont="1" applyFill="1" applyBorder="1" applyAlignment="1">
      <alignment horizontal="right" vertical="center"/>
    </xf>
    <xf numFmtId="0" fontId="9" fillId="0" borderId="17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23" fillId="9" borderId="0" xfId="1" applyFont="1" applyFill="1" applyAlignment="1">
      <alignment horizontal="left" vertical="center" wrapText="1"/>
    </xf>
    <xf numFmtId="0" fontId="7" fillId="0" borderId="0" xfId="2" applyFill="1" applyAlignment="1" applyProtection="1">
      <alignment horizontal="center" vertical="center"/>
    </xf>
    <xf numFmtId="0" fontId="26" fillId="0" borderId="0" xfId="2" applyFont="1" applyFill="1" applyAlignment="1" applyProtection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4" fillId="0" borderId="72" xfId="5" applyFont="1" applyFill="1" applyBorder="1" applyAlignment="1">
      <alignment horizontal="center" vertical="center" textRotation="255"/>
    </xf>
    <xf numFmtId="0" fontId="4" fillId="0" borderId="44" xfId="5" applyFont="1" applyFill="1" applyBorder="1" applyAlignment="1">
      <alignment horizontal="center" vertical="center" textRotation="255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12" fillId="0" borderId="72" xfId="5" applyFont="1" applyFill="1" applyBorder="1" applyAlignment="1">
      <alignment horizontal="center" vertical="center" textRotation="255"/>
    </xf>
    <xf numFmtId="0" fontId="12" fillId="0" borderId="44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72" xfId="5" applyFont="1" applyFill="1" applyBorder="1" applyAlignment="1">
      <alignment horizontal="center" vertical="center" textRotation="255" wrapText="1"/>
    </xf>
    <xf numFmtId="0" fontId="4" fillId="0" borderId="44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2" xfId="5" applyFont="1" applyBorder="1" applyAlignment="1">
      <alignment horizontal="center" vertical="center" wrapText="1"/>
    </xf>
    <xf numFmtId="0" fontId="12" fillId="0" borderId="44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72" xfId="5" applyFont="1" applyFill="1" applyBorder="1" applyAlignment="1">
      <alignment horizontal="center" vertical="center" textRotation="255" wrapText="1"/>
    </xf>
    <xf numFmtId="0" fontId="8" fillId="0" borderId="44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8" fillId="5" borderId="71" xfId="5" applyFont="1" applyFill="1" applyBorder="1" applyAlignment="1">
      <alignment horizontal="center" vertical="center" shrinkToFit="1"/>
    </xf>
    <xf numFmtId="0" fontId="48" fillId="5" borderId="46" xfId="5" applyFont="1" applyFill="1" applyBorder="1" applyAlignment="1">
      <alignment horizontal="center" vertical="center" shrinkToFit="1"/>
    </xf>
    <xf numFmtId="0" fontId="48" fillId="5" borderId="11" xfId="5" applyFont="1" applyFill="1" applyBorder="1" applyAlignment="1">
      <alignment horizontal="center" vertical="center" shrinkToFit="1"/>
    </xf>
    <xf numFmtId="0" fontId="46" fillId="5" borderId="24" xfId="5" applyFont="1" applyFill="1" applyBorder="1" applyAlignment="1">
      <alignment horizontal="center" vertical="center"/>
    </xf>
    <xf numFmtId="0" fontId="46" fillId="5" borderId="77" xfId="5" applyFont="1" applyFill="1" applyBorder="1" applyAlignment="1">
      <alignment horizontal="center" vertical="center"/>
    </xf>
    <xf numFmtId="0" fontId="46" fillId="5" borderId="65" xfId="5" applyFont="1" applyFill="1" applyBorder="1" applyAlignment="1">
      <alignment horizontal="center" vertical="center"/>
    </xf>
    <xf numFmtId="0" fontId="46" fillId="5" borderId="57" xfId="5" applyFont="1" applyFill="1" applyBorder="1" applyAlignment="1">
      <alignment horizontal="center" vertical="center"/>
    </xf>
    <xf numFmtId="0" fontId="46" fillId="5" borderId="0" xfId="5" applyFont="1" applyFill="1" applyBorder="1" applyAlignment="1">
      <alignment horizontal="center" vertical="center"/>
    </xf>
    <xf numFmtId="0" fontId="46" fillId="5" borderId="58" xfId="5" applyFont="1" applyFill="1" applyBorder="1" applyAlignment="1">
      <alignment horizontal="center" vertical="center"/>
    </xf>
    <xf numFmtId="0" fontId="46" fillId="5" borderId="68" xfId="5" applyFont="1" applyFill="1" applyBorder="1" applyAlignment="1">
      <alignment horizontal="center" vertical="center"/>
    </xf>
    <xf numFmtId="0" fontId="46" fillId="5" borderId="17" xfId="5" applyFont="1" applyFill="1" applyBorder="1" applyAlignment="1">
      <alignment horizontal="center" vertical="center"/>
    </xf>
    <xf numFmtId="0" fontId="46" fillId="5" borderId="78" xfId="5" applyFont="1" applyFill="1" applyBorder="1" applyAlignment="1">
      <alignment horizontal="center" vertical="center"/>
    </xf>
    <xf numFmtId="0" fontId="47" fillId="5" borderId="12" xfId="5" applyFont="1" applyFill="1" applyBorder="1" applyAlignment="1">
      <alignment horizontal="center" vertical="center" wrapText="1"/>
    </xf>
    <xf numFmtId="0" fontId="47" fillId="5" borderId="1" xfId="5" applyFont="1" applyFill="1" applyBorder="1" applyAlignment="1">
      <alignment horizontal="center" vertical="center" wrapText="1"/>
    </xf>
    <xf numFmtId="0" fontId="47" fillId="5" borderId="1" xfId="5" applyFont="1" applyFill="1" applyBorder="1" applyAlignment="1">
      <alignment horizontal="center" vertical="center" shrinkToFit="1"/>
    </xf>
    <xf numFmtId="0" fontId="40" fillId="5" borderId="12" xfId="5" applyFont="1" applyFill="1" applyBorder="1" applyAlignment="1">
      <alignment horizontal="center" vertical="center" wrapText="1"/>
    </xf>
    <xf numFmtId="0" fontId="40" fillId="5" borderId="1" xfId="5" applyFont="1" applyFill="1" applyBorder="1" applyAlignment="1">
      <alignment horizontal="center" vertical="center" wrapText="1"/>
    </xf>
    <xf numFmtId="0" fontId="40" fillId="5" borderId="1" xfId="5" applyFont="1" applyFill="1" applyBorder="1" applyAlignment="1">
      <alignment horizontal="center" vertical="center" shrinkToFit="1"/>
    </xf>
    <xf numFmtId="0" fontId="47" fillId="5" borderId="4" xfId="5" applyFont="1" applyFill="1" applyBorder="1" applyAlignment="1">
      <alignment horizontal="center" vertical="center" wrapText="1"/>
    </xf>
    <xf numFmtId="0" fontId="48" fillId="5" borderId="72" xfId="5" applyFont="1" applyFill="1" applyBorder="1" applyAlignment="1">
      <alignment horizontal="center" vertical="center" wrapText="1"/>
    </xf>
    <xf numFmtId="0" fontId="48" fillId="5" borderId="44" xfId="5" applyFont="1" applyFill="1" applyBorder="1" applyAlignment="1">
      <alignment horizontal="center" vertical="center" wrapText="1"/>
    </xf>
    <xf numFmtId="0" fontId="48" fillId="5" borderId="10" xfId="5" applyFont="1" applyFill="1" applyBorder="1" applyAlignment="1">
      <alignment horizontal="center" vertical="center" wrapText="1"/>
    </xf>
    <xf numFmtId="0" fontId="48" fillId="5" borderId="5" xfId="5" applyFont="1" applyFill="1" applyBorder="1" applyAlignment="1">
      <alignment horizontal="center" vertical="center" wrapText="1"/>
    </xf>
    <xf numFmtId="0" fontId="48" fillId="5" borderId="45" xfId="5" applyFont="1" applyFill="1" applyBorder="1" applyAlignment="1">
      <alignment horizontal="center" vertical="center" wrapText="1"/>
    </xf>
    <xf numFmtId="0" fontId="48" fillId="5" borderId="6" xfId="5" applyFont="1" applyFill="1" applyBorder="1" applyAlignment="1">
      <alignment horizontal="center" vertical="center" wrapText="1"/>
    </xf>
    <xf numFmtId="0" fontId="41" fillId="0" borderId="0" xfId="5" applyFont="1" applyBorder="1" applyAlignment="1">
      <alignment horizontal="center"/>
    </xf>
    <xf numFmtId="0" fontId="42" fillId="0" borderId="0" xfId="5" applyFont="1" applyFill="1" applyBorder="1" applyAlignment="1">
      <alignment horizontal="center" shrinkToFit="1"/>
    </xf>
    <xf numFmtId="0" fontId="44" fillId="5" borderId="66" xfId="5" applyFont="1" applyFill="1" applyBorder="1" applyAlignment="1">
      <alignment horizontal="center" vertical="center"/>
    </xf>
    <xf numFmtId="0" fontId="44" fillId="5" borderId="75" xfId="5" applyFont="1" applyFill="1" applyBorder="1" applyAlignment="1">
      <alignment horizontal="center" vertical="center"/>
    </xf>
    <xf numFmtId="0" fontId="44" fillId="5" borderId="12" xfId="5" applyFont="1" applyFill="1" applyBorder="1" applyAlignment="1">
      <alignment horizontal="center" vertical="center"/>
    </xf>
    <xf numFmtId="0" fontId="44" fillId="5" borderId="1" xfId="5" applyFont="1" applyFill="1" applyBorder="1" applyAlignment="1">
      <alignment horizontal="center" vertical="center"/>
    </xf>
    <xf numFmtId="0" fontId="44" fillId="5" borderId="77" xfId="5" applyFont="1" applyFill="1" applyBorder="1" applyAlignment="1">
      <alignment horizontal="center" vertical="center"/>
    </xf>
    <xf numFmtId="0" fontId="44" fillId="5" borderId="0" xfId="5" applyFont="1" applyFill="1" applyBorder="1" applyAlignment="1">
      <alignment horizontal="center" vertical="center"/>
    </xf>
    <xf numFmtId="0" fontId="34" fillId="7" borderId="37" xfId="1" applyFont="1" applyFill="1" applyBorder="1" applyAlignment="1">
      <alignment horizontal="center" vertical="center"/>
    </xf>
    <xf numFmtId="0" fontId="34" fillId="7" borderId="62" xfId="1" applyFont="1" applyFill="1" applyBorder="1" applyAlignment="1">
      <alignment horizontal="center" vertical="center"/>
    </xf>
    <xf numFmtId="0" fontId="34" fillId="7" borderId="63" xfId="1" applyFont="1" applyFill="1" applyBorder="1" applyAlignment="1">
      <alignment horizontal="center" vertical="center"/>
    </xf>
    <xf numFmtId="0" fontId="34" fillId="7" borderId="60" xfId="1" applyFont="1" applyFill="1" applyBorder="1" applyAlignment="1">
      <alignment horizontal="center" vertical="center"/>
    </xf>
    <xf numFmtId="0" fontId="34" fillId="7" borderId="61" xfId="1" applyFont="1" applyFill="1" applyBorder="1" applyAlignment="1">
      <alignment horizontal="center" vertical="center"/>
    </xf>
    <xf numFmtId="0" fontId="34" fillId="7" borderId="38" xfId="1" applyFont="1" applyFill="1" applyBorder="1" applyAlignment="1">
      <alignment horizontal="center" vertical="center"/>
    </xf>
    <xf numFmtId="0" fontId="34" fillId="7" borderId="50" xfId="1" applyFont="1" applyFill="1" applyBorder="1" applyAlignment="1">
      <alignment horizontal="center" vertical="center"/>
    </xf>
    <xf numFmtId="0" fontId="34" fillId="7" borderId="51" xfId="1" applyFont="1" applyFill="1" applyBorder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  <xf numFmtId="0" fontId="32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99FF99"/>
      <color rgb="FFFF99FF"/>
      <color rgb="FFCCECFF"/>
      <color rgb="FFFFEFFF"/>
      <color rgb="FF33CCFF"/>
      <color rgb="FFD5FF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205253</xdr:colOff>
      <xdr:row>2</xdr:row>
      <xdr:rowOff>12632</xdr:rowOff>
    </xdr:from>
    <xdr:to>
      <xdr:col>23</xdr:col>
      <xdr:colOff>358184</xdr:colOff>
      <xdr:row>15</xdr:row>
      <xdr:rowOff>61809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113929" y="584132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67236</xdr:colOff>
      <xdr:row>34</xdr:row>
      <xdr:rowOff>134470</xdr:rowOff>
    </xdr:from>
    <xdr:to>
      <xdr:col>16</xdr:col>
      <xdr:colOff>123826</xdr:colOff>
      <xdr:row>38</xdr:row>
      <xdr:rowOff>17369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56295" y="8718176"/>
          <a:ext cx="56590" cy="824193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235323</xdr:colOff>
      <xdr:row>5</xdr:row>
      <xdr:rowOff>88526</xdr:rowOff>
    </xdr:from>
    <xdr:to>
      <xdr:col>23</xdr:col>
      <xdr:colOff>224678</xdr:colOff>
      <xdr:row>7</xdr:row>
      <xdr:rowOff>170329</xdr:rowOff>
    </xdr:to>
    <xdr:sp macro="" textlink="">
      <xdr:nvSpPr>
        <xdr:cNvPr id="5" name="AutoShape 4"/>
        <xdr:cNvSpPr>
          <a:spLocks noChangeArrowheads="1"/>
        </xdr:cNvSpPr>
      </xdr:nvSpPr>
      <xdr:spPr bwMode="auto">
        <a:xfrm rot="2982336">
          <a:off x="8896070" y="1681162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257735</xdr:colOff>
      <xdr:row>4</xdr:row>
      <xdr:rowOff>156882</xdr:rowOff>
    </xdr:from>
    <xdr:to>
      <xdr:col>24</xdr:col>
      <xdr:colOff>328332</xdr:colOff>
      <xdr:row>8</xdr:row>
      <xdr:rowOff>45384</xdr:rowOff>
    </xdr:to>
    <xdr:sp macro="" textlink="">
      <xdr:nvSpPr>
        <xdr:cNvPr id="6" name="AutoShape 5"/>
        <xdr:cNvSpPr>
          <a:spLocks noChangeArrowheads="1"/>
        </xdr:cNvSpPr>
      </xdr:nvSpPr>
      <xdr:spPr bwMode="auto">
        <a:xfrm rot="-2268291">
          <a:off x="9648264" y="1624853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60515</xdr:rowOff>
    </xdr:from>
    <xdr:to>
      <xdr:col>16</xdr:col>
      <xdr:colOff>123825</xdr:colOff>
      <xdr:row>36</xdr:row>
      <xdr:rowOff>286313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879544"/>
          <a:ext cx="47625" cy="853328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/>
  </sheetViews>
  <sheetFormatPr defaultRowHeight="13.5"/>
  <cols>
    <col min="1" max="1" width="1.375" style="95" customWidth="1"/>
    <col min="2" max="4" width="9" style="95"/>
    <col min="5" max="5" width="3.375" style="95" customWidth="1"/>
    <col min="6" max="7" width="9" style="95"/>
    <col min="8" max="8" width="3.125" style="95" customWidth="1"/>
    <col min="9" max="12" width="9" style="95"/>
    <col min="13" max="13" width="8" style="95" customWidth="1"/>
    <col min="14" max="14" width="3.375" style="95" customWidth="1"/>
    <col min="15" max="256" width="9" style="95"/>
    <col min="257" max="257" width="1.375" style="95" customWidth="1"/>
    <col min="258" max="260" width="9" style="95"/>
    <col min="261" max="261" width="3.375" style="95" customWidth="1"/>
    <col min="262" max="263" width="9" style="95"/>
    <col min="264" max="264" width="3.125" style="95" customWidth="1"/>
    <col min="265" max="268" width="9" style="95"/>
    <col min="269" max="269" width="8" style="95" customWidth="1"/>
    <col min="270" max="270" width="3.375" style="95" customWidth="1"/>
    <col min="271" max="512" width="9" style="95"/>
    <col min="513" max="513" width="1.375" style="95" customWidth="1"/>
    <col min="514" max="516" width="9" style="95"/>
    <col min="517" max="517" width="3.375" style="95" customWidth="1"/>
    <col min="518" max="519" width="9" style="95"/>
    <col min="520" max="520" width="3.125" style="95" customWidth="1"/>
    <col min="521" max="524" width="9" style="95"/>
    <col min="525" max="525" width="8" style="95" customWidth="1"/>
    <col min="526" max="526" width="3.375" style="95" customWidth="1"/>
    <col min="527" max="768" width="9" style="95"/>
    <col min="769" max="769" width="1.375" style="95" customWidth="1"/>
    <col min="770" max="772" width="9" style="95"/>
    <col min="773" max="773" width="3.375" style="95" customWidth="1"/>
    <col min="774" max="775" width="9" style="95"/>
    <col min="776" max="776" width="3.125" style="95" customWidth="1"/>
    <col min="777" max="780" width="9" style="95"/>
    <col min="781" max="781" width="8" style="95" customWidth="1"/>
    <col min="782" max="782" width="3.375" style="95" customWidth="1"/>
    <col min="783" max="1024" width="9" style="95"/>
    <col min="1025" max="1025" width="1.375" style="95" customWidth="1"/>
    <col min="1026" max="1028" width="9" style="95"/>
    <col min="1029" max="1029" width="3.375" style="95" customWidth="1"/>
    <col min="1030" max="1031" width="9" style="95"/>
    <col min="1032" max="1032" width="3.125" style="95" customWidth="1"/>
    <col min="1033" max="1036" width="9" style="95"/>
    <col min="1037" max="1037" width="8" style="95" customWidth="1"/>
    <col min="1038" max="1038" width="3.375" style="95" customWidth="1"/>
    <col min="1039" max="1280" width="9" style="95"/>
    <col min="1281" max="1281" width="1.375" style="95" customWidth="1"/>
    <col min="1282" max="1284" width="9" style="95"/>
    <col min="1285" max="1285" width="3.375" style="95" customWidth="1"/>
    <col min="1286" max="1287" width="9" style="95"/>
    <col min="1288" max="1288" width="3.125" style="95" customWidth="1"/>
    <col min="1289" max="1292" width="9" style="95"/>
    <col min="1293" max="1293" width="8" style="95" customWidth="1"/>
    <col min="1294" max="1294" width="3.375" style="95" customWidth="1"/>
    <col min="1295" max="1536" width="9" style="95"/>
    <col min="1537" max="1537" width="1.375" style="95" customWidth="1"/>
    <col min="1538" max="1540" width="9" style="95"/>
    <col min="1541" max="1541" width="3.375" style="95" customWidth="1"/>
    <col min="1542" max="1543" width="9" style="95"/>
    <col min="1544" max="1544" width="3.125" style="95" customWidth="1"/>
    <col min="1545" max="1548" width="9" style="95"/>
    <col min="1549" max="1549" width="8" style="95" customWidth="1"/>
    <col min="1550" max="1550" width="3.375" style="95" customWidth="1"/>
    <col min="1551" max="1792" width="9" style="95"/>
    <col min="1793" max="1793" width="1.375" style="95" customWidth="1"/>
    <col min="1794" max="1796" width="9" style="95"/>
    <col min="1797" max="1797" width="3.375" style="95" customWidth="1"/>
    <col min="1798" max="1799" width="9" style="95"/>
    <col min="1800" max="1800" width="3.125" style="95" customWidth="1"/>
    <col min="1801" max="1804" width="9" style="95"/>
    <col min="1805" max="1805" width="8" style="95" customWidth="1"/>
    <col min="1806" max="1806" width="3.375" style="95" customWidth="1"/>
    <col min="1807" max="2048" width="9" style="95"/>
    <col min="2049" max="2049" width="1.375" style="95" customWidth="1"/>
    <col min="2050" max="2052" width="9" style="95"/>
    <col min="2053" max="2053" width="3.375" style="95" customWidth="1"/>
    <col min="2054" max="2055" width="9" style="95"/>
    <col min="2056" max="2056" width="3.125" style="95" customWidth="1"/>
    <col min="2057" max="2060" width="9" style="95"/>
    <col min="2061" max="2061" width="8" style="95" customWidth="1"/>
    <col min="2062" max="2062" width="3.375" style="95" customWidth="1"/>
    <col min="2063" max="2304" width="9" style="95"/>
    <col min="2305" max="2305" width="1.375" style="95" customWidth="1"/>
    <col min="2306" max="2308" width="9" style="95"/>
    <col min="2309" max="2309" width="3.375" style="95" customWidth="1"/>
    <col min="2310" max="2311" width="9" style="95"/>
    <col min="2312" max="2312" width="3.125" style="95" customWidth="1"/>
    <col min="2313" max="2316" width="9" style="95"/>
    <col min="2317" max="2317" width="8" style="95" customWidth="1"/>
    <col min="2318" max="2318" width="3.375" style="95" customWidth="1"/>
    <col min="2319" max="2560" width="9" style="95"/>
    <col min="2561" max="2561" width="1.375" style="95" customWidth="1"/>
    <col min="2562" max="2564" width="9" style="95"/>
    <col min="2565" max="2565" width="3.375" style="95" customWidth="1"/>
    <col min="2566" max="2567" width="9" style="95"/>
    <col min="2568" max="2568" width="3.125" style="95" customWidth="1"/>
    <col min="2569" max="2572" width="9" style="95"/>
    <col min="2573" max="2573" width="8" style="95" customWidth="1"/>
    <col min="2574" max="2574" width="3.375" style="95" customWidth="1"/>
    <col min="2575" max="2816" width="9" style="95"/>
    <col min="2817" max="2817" width="1.375" style="95" customWidth="1"/>
    <col min="2818" max="2820" width="9" style="95"/>
    <col min="2821" max="2821" width="3.375" style="95" customWidth="1"/>
    <col min="2822" max="2823" width="9" style="95"/>
    <col min="2824" max="2824" width="3.125" style="95" customWidth="1"/>
    <col min="2825" max="2828" width="9" style="95"/>
    <col min="2829" max="2829" width="8" style="95" customWidth="1"/>
    <col min="2830" max="2830" width="3.375" style="95" customWidth="1"/>
    <col min="2831" max="3072" width="9" style="95"/>
    <col min="3073" max="3073" width="1.375" style="95" customWidth="1"/>
    <col min="3074" max="3076" width="9" style="95"/>
    <col min="3077" max="3077" width="3.375" style="95" customWidth="1"/>
    <col min="3078" max="3079" width="9" style="95"/>
    <col min="3080" max="3080" width="3.125" style="95" customWidth="1"/>
    <col min="3081" max="3084" width="9" style="95"/>
    <col min="3085" max="3085" width="8" style="95" customWidth="1"/>
    <col min="3086" max="3086" width="3.375" style="95" customWidth="1"/>
    <col min="3087" max="3328" width="9" style="95"/>
    <col min="3329" max="3329" width="1.375" style="95" customWidth="1"/>
    <col min="3330" max="3332" width="9" style="95"/>
    <col min="3333" max="3333" width="3.375" style="95" customWidth="1"/>
    <col min="3334" max="3335" width="9" style="95"/>
    <col min="3336" max="3336" width="3.125" style="95" customWidth="1"/>
    <col min="3337" max="3340" width="9" style="95"/>
    <col min="3341" max="3341" width="8" style="95" customWidth="1"/>
    <col min="3342" max="3342" width="3.375" style="95" customWidth="1"/>
    <col min="3343" max="3584" width="9" style="95"/>
    <col min="3585" max="3585" width="1.375" style="95" customWidth="1"/>
    <col min="3586" max="3588" width="9" style="95"/>
    <col min="3589" max="3589" width="3.375" style="95" customWidth="1"/>
    <col min="3590" max="3591" width="9" style="95"/>
    <col min="3592" max="3592" width="3.125" style="95" customWidth="1"/>
    <col min="3593" max="3596" width="9" style="95"/>
    <col min="3597" max="3597" width="8" style="95" customWidth="1"/>
    <col min="3598" max="3598" width="3.375" style="95" customWidth="1"/>
    <col min="3599" max="3840" width="9" style="95"/>
    <col min="3841" max="3841" width="1.375" style="95" customWidth="1"/>
    <col min="3842" max="3844" width="9" style="95"/>
    <col min="3845" max="3845" width="3.375" style="95" customWidth="1"/>
    <col min="3846" max="3847" width="9" style="95"/>
    <col min="3848" max="3848" width="3.125" style="95" customWidth="1"/>
    <col min="3849" max="3852" width="9" style="95"/>
    <col min="3853" max="3853" width="8" style="95" customWidth="1"/>
    <col min="3854" max="3854" width="3.375" style="95" customWidth="1"/>
    <col min="3855" max="4096" width="9" style="95"/>
    <col min="4097" max="4097" width="1.375" style="95" customWidth="1"/>
    <col min="4098" max="4100" width="9" style="95"/>
    <col min="4101" max="4101" width="3.375" style="95" customWidth="1"/>
    <col min="4102" max="4103" width="9" style="95"/>
    <col min="4104" max="4104" width="3.125" style="95" customWidth="1"/>
    <col min="4105" max="4108" width="9" style="95"/>
    <col min="4109" max="4109" width="8" style="95" customWidth="1"/>
    <col min="4110" max="4110" width="3.375" style="95" customWidth="1"/>
    <col min="4111" max="4352" width="9" style="95"/>
    <col min="4353" max="4353" width="1.375" style="95" customWidth="1"/>
    <col min="4354" max="4356" width="9" style="95"/>
    <col min="4357" max="4357" width="3.375" style="95" customWidth="1"/>
    <col min="4358" max="4359" width="9" style="95"/>
    <col min="4360" max="4360" width="3.125" style="95" customWidth="1"/>
    <col min="4361" max="4364" width="9" style="95"/>
    <col min="4365" max="4365" width="8" style="95" customWidth="1"/>
    <col min="4366" max="4366" width="3.375" style="95" customWidth="1"/>
    <col min="4367" max="4608" width="9" style="95"/>
    <col min="4609" max="4609" width="1.375" style="95" customWidth="1"/>
    <col min="4610" max="4612" width="9" style="95"/>
    <col min="4613" max="4613" width="3.375" style="95" customWidth="1"/>
    <col min="4614" max="4615" width="9" style="95"/>
    <col min="4616" max="4616" width="3.125" style="95" customWidth="1"/>
    <col min="4617" max="4620" width="9" style="95"/>
    <col min="4621" max="4621" width="8" style="95" customWidth="1"/>
    <col min="4622" max="4622" width="3.375" style="95" customWidth="1"/>
    <col min="4623" max="4864" width="9" style="95"/>
    <col min="4865" max="4865" width="1.375" style="95" customWidth="1"/>
    <col min="4866" max="4868" width="9" style="95"/>
    <col min="4869" max="4869" width="3.375" style="95" customWidth="1"/>
    <col min="4870" max="4871" width="9" style="95"/>
    <col min="4872" max="4872" width="3.125" style="95" customWidth="1"/>
    <col min="4873" max="4876" width="9" style="95"/>
    <col min="4877" max="4877" width="8" style="95" customWidth="1"/>
    <col min="4878" max="4878" width="3.375" style="95" customWidth="1"/>
    <col min="4879" max="5120" width="9" style="95"/>
    <col min="5121" max="5121" width="1.375" style="95" customWidth="1"/>
    <col min="5122" max="5124" width="9" style="95"/>
    <col min="5125" max="5125" width="3.375" style="95" customWidth="1"/>
    <col min="5126" max="5127" width="9" style="95"/>
    <col min="5128" max="5128" width="3.125" style="95" customWidth="1"/>
    <col min="5129" max="5132" width="9" style="95"/>
    <col min="5133" max="5133" width="8" style="95" customWidth="1"/>
    <col min="5134" max="5134" width="3.375" style="95" customWidth="1"/>
    <col min="5135" max="5376" width="9" style="95"/>
    <col min="5377" max="5377" width="1.375" style="95" customWidth="1"/>
    <col min="5378" max="5380" width="9" style="95"/>
    <col min="5381" max="5381" width="3.375" style="95" customWidth="1"/>
    <col min="5382" max="5383" width="9" style="95"/>
    <col min="5384" max="5384" width="3.125" style="95" customWidth="1"/>
    <col min="5385" max="5388" width="9" style="95"/>
    <col min="5389" max="5389" width="8" style="95" customWidth="1"/>
    <col min="5390" max="5390" width="3.375" style="95" customWidth="1"/>
    <col min="5391" max="5632" width="9" style="95"/>
    <col min="5633" max="5633" width="1.375" style="95" customWidth="1"/>
    <col min="5634" max="5636" width="9" style="95"/>
    <col min="5637" max="5637" width="3.375" style="95" customWidth="1"/>
    <col min="5638" max="5639" width="9" style="95"/>
    <col min="5640" max="5640" width="3.125" style="95" customWidth="1"/>
    <col min="5641" max="5644" width="9" style="95"/>
    <col min="5645" max="5645" width="8" style="95" customWidth="1"/>
    <col min="5646" max="5646" width="3.375" style="95" customWidth="1"/>
    <col min="5647" max="5888" width="9" style="95"/>
    <col min="5889" max="5889" width="1.375" style="95" customWidth="1"/>
    <col min="5890" max="5892" width="9" style="95"/>
    <col min="5893" max="5893" width="3.375" style="95" customWidth="1"/>
    <col min="5894" max="5895" width="9" style="95"/>
    <col min="5896" max="5896" width="3.125" style="95" customWidth="1"/>
    <col min="5897" max="5900" width="9" style="95"/>
    <col min="5901" max="5901" width="8" style="95" customWidth="1"/>
    <col min="5902" max="5902" width="3.375" style="95" customWidth="1"/>
    <col min="5903" max="6144" width="9" style="95"/>
    <col min="6145" max="6145" width="1.375" style="95" customWidth="1"/>
    <col min="6146" max="6148" width="9" style="95"/>
    <col min="6149" max="6149" width="3.375" style="95" customWidth="1"/>
    <col min="6150" max="6151" width="9" style="95"/>
    <col min="6152" max="6152" width="3.125" style="95" customWidth="1"/>
    <col min="6153" max="6156" width="9" style="95"/>
    <col min="6157" max="6157" width="8" style="95" customWidth="1"/>
    <col min="6158" max="6158" width="3.375" style="95" customWidth="1"/>
    <col min="6159" max="6400" width="9" style="95"/>
    <col min="6401" max="6401" width="1.375" style="95" customWidth="1"/>
    <col min="6402" max="6404" width="9" style="95"/>
    <col min="6405" max="6405" width="3.375" style="95" customWidth="1"/>
    <col min="6406" max="6407" width="9" style="95"/>
    <col min="6408" max="6408" width="3.125" style="95" customWidth="1"/>
    <col min="6409" max="6412" width="9" style="95"/>
    <col min="6413" max="6413" width="8" style="95" customWidth="1"/>
    <col min="6414" max="6414" width="3.375" style="95" customWidth="1"/>
    <col min="6415" max="6656" width="9" style="95"/>
    <col min="6657" max="6657" width="1.375" style="95" customWidth="1"/>
    <col min="6658" max="6660" width="9" style="95"/>
    <col min="6661" max="6661" width="3.375" style="95" customWidth="1"/>
    <col min="6662" max="6663" width="9" style="95"/>
    <col min="6664" max="6664" width="3.125" style="95" customWidth="1"/>
    <col min="6665" max="6668" width="9" style="95"/>
    <col min="6669" max="6669" width="8" style="95" customWidth="1"/>
    <col min="6670" max="6670" width="3.375" style="95" customWidth="1"/>
    <col min="6671" max="6912" width="9" style="95"/>
    <col min="6913" max="6913" width="1.375" style="95" customWidth="1"/>
    <col min="6914" max="6916" width="9" style="95"/>
    <col min="6917" max="6917" width="3.375" style="95" customWidth="1"/>
    <col min="6918" max="6919" width="9" style="95"/>
    <col min="6920" max="6920" width="3.125" style="95" customWidth="1"/>
    <col min="6921" max="6924" width="9" style="95"/>
    <col min="6925" max="6925" width="8" style="95" customWidth="1"/>
    <col min="6926" max="6926" width="3.375" style="95" customWidth="1"/>
    <col min="6927" max="7168" width="9" style="95"/>
    <col min="7169" max="7169" width="1.375" style="95" customWidth="1"/>
    <col min="7170" max="7172" width="9" style="95"/>
    <col min="7173" max="7173" width="3.375" style="95" customWidth="1"/>
    <col min="7174" max="7175" width="9" style="95"/>
    <col min="7176" max="7176" width="3.125" style="95" customWidth="1"/>
    <col min="7177" max="7180" width="9" style="95"/>
    <col min="7181" max="7181" width="8" style="95" customWidth="1"/>
    <col min="7182" max="7182" width="3.375" style="95" customWidth="1"/>
    <col min="7183" max="7424" width="9" style="95"/>
    <col min="7425" max="7425" width="1.375" style="95" customWidth="1"/>
    <col min="7426" max="7428" width="9" style="95"/>
    <col min="7429" max="7429" width="3.375" style="95" customWidth="1"/>
    <col min="7430" max="7431" width="9" style="95"/>
    <col min="7432" max="7432" width="3.125" style="95" customWidth="1"/>
    <col min="7433" max="7436" width="9" style="95"/>
    <col min="7437" max="7437" width="8" style="95" customWidth="1"/>
    <col min="7438" max="7438" width="3.375" style="95" customWidth="1"/>
    <col min="7439" max="7680" width="9" style="95"/>
    <col min="7681" max="7681" width="1.375" style="95" customWidth="1"/>
    <col min="7682" max="7684" width="9" style="95"/>
    <col min="7685" max="7685" width="3.375" style="95" customWidth="1"/>
    <col min="7686" max="7687" width="9" style="95"/>
    <col min="7688" max="7688" width="3.125" style="95" customWidth="1"/>
    <col min="7689" max="7692" width="9" style="95"/>
    <col min="7693" max="7693" width="8" style="95" customWidth="1"/>
    <col min="7694" max="7694" width="3.375" style="95" customWidth="1"/>
    <col min="7695" max="7936" width="9" style="95"/>
    <col min="7937" max="7937" width="1.375" style="95" customWidth="1"/>
    <col min="7938" max="7940" width="9" style="95"/>
    <col min="7941" max="7941" width="3.375" style="95" customWidth="1"/>
    <col min="7942" max="7943" width="9" style="95"/>
    <col min="7944" max="7944" width="3.125" style="95" customWidth="1"/>
    <col min="7945" max="7948" width="9" style="95"/>
    <col min="7949" max="7949" width="8" style="95" customWidth="1"/>
    <col min="7950" max="7950" width="3.375" style="95" customWidth="1"/>
    <col min="7951" max="8192" width="9" style="95"/>
    <col min="8193" max="8193" width="1.375" style="95" customWidth="1"/>
    <col min="8194" max="8196" width="9" style="95"/>
    <col min="8197" max="8197" width="3.375" style="95" customWidth="1"/>
    <col min="8198" max="8199" width="9" style="95"/>
    <col min="8200" max="8200" width="3.125" style="95" customWidth="1"/>
    <col min="8201" max="8204" width="9" style="95"/>
    <col min="8205" max="8205" width="8" style="95" customWidth="1"/>
    <col min="8206" max="8206" width="3.375" style="95" customWidth="1"/>
    <col min="8207" max="8448" width="9" style="95"/>
    <col min="8449" max="8449" width="1.375" style="95" customWidth="1"/>
    <col min="8450" max="8452" width="9" style="95"/>
    <col min="8453" max="8453" width="3.375" style="95" customWidth="1"/>
    <col min="8454" max="8455" width="9" style="95"/>
    <col min="8456" max="8456" width="3.125" style="95" customWidth="1"/>
    <col min="8457" max="8460" width="9" style="95"/>
    <col min="8461" max="8461" width="8" style="95" customWidth="1"/>
    <col min="8462" max="8462" width="3.375" style="95" customWidth="1"/>
    <col min="8463" max="8704" width="9" style="95"/>
    <col min="8705" max="8705" width="1.375" style="95" customWidth="1"/>
    <col min="8706" max="8708" width="9" style="95"/>
    <col min="8709" max="8709" width="3.375" style="95" customWidth="1"/>
    <col min="8710" max="8711" width="9" style="95"/>
    <col min="8712" max="8712" width="3.125" style="95" customWidth="1"/>
    <col min="8713" max="8716" width="9" style="95"/>
    <col min="8717" max="8717" width="8" style="95" customWidth="1"/>
    <col min="8718" max="8718" width="3.375" style="95" customWidth="1"/>
    <col min="8719" max="8960" width="9" style="95"/>
    <col min="8961" max="8961" width="1.375" style="95" customWidth="1"/>
    <col min="8962" max="8964" width="9" style="95"/>
    <col min="8965" max="8965" width="3.375" style="95" customWidth="1"/>
    <col min="8966" max="8967" width="9" style="95"/>
    <col min="8968" max="8968" width="3.125" style="95" customWidth="1"/>
    <col min="8969" max="8972" width="9" style="95"/>
    <col min="8973" max="8973" width="8" style="95" customWidth="1"/>
    <col min="8974" max="8974" width="3.375" style="95" customWidth="1"/>
    <col min="8975" max="9216" width="9" style="95"/>
    <col min="9217" max="9217" width="1.375" style="95" customWidth="1"/>
    <col min="9218" max="9220" width="9" style="95"/>
    <col min="9221" max="9221" width="3.375" style="95" customWidth="1"/>
    <col min="9222" max="9223" width="9" style="95"/>
    <col min="9224" max="9224" width="3.125" style="95" customWidth="1"/>
    <col min="9225" max="9228" width="9" style="95"/>
    <col min="9229" max="9229" width="8" style="95" customWidth="1"/>
    <col min="9230" max="9230" width="3.375" style="95" customWidth="1"/>
    <col min="9231" max="9472" width="9" style="95"/>
    <col min="9473" max="9473" width="1.375" style="95" customWidth="1"/>
    <col min="9474" max="9476" width="9" style="95"/>
    <col min="9477" max="9477" width="3.375" style="95" customWidth="1"/>
    <col min="9478" max="9479" width="9" style="95"/>
    <col min="9480" max="9480" width="3.125" style="95" customWidth="1"/>
    <col min="9481" max="9484" width="9" style="95"/>
    <col min="9485" max="9485" width="8" style="95" customWidth="1"/>
    <col min="9486" max="9486" width="3.375" style="95" customWidth="1"/>
    <col min="9487" max="9728" width="9" style="95"/>
    <col min="9729" max="9729" width="1.375" style="95" customWidth="1"/>
    <col min="9730" max="9732" width="9" style="95"/>
    <col min="9733" max="9733" width="3.375" style="95" customWidth="1"/>
    <col min="9734" max="9735" width="9" style="95"/>
    <col min="9736" max="9736" width="3.125" style="95" customWidth="1"/>
    <col min="9737" max="9740" width="9" style="95"/>
    <col min="9741" max="9741" width="8" style="95" customWidth="1"/>
    <col min="9742" max="9742" width="3.375" style="95" customWidth="1"/>
    <col min="9743" max="9984" width="9" style="95"/>
    <col min="9985" max="9985" width="1.375" style="95" customWidth="1"/>
    <col min="9986" max="9988" width="9" style="95"/>
    <col min="9989" max="9989" width="3.375" style="95" customWidth="1"/>
    <col min="9990" max="9991" width="9" style="95"/>
    <col min="9992" max="9992" width="3.125" style="95" customWidth="1"/>
    <col min="9993" max="9996" width="9" style="95"/>
    <col min="9997" max="9997" width="8" style="95" customWidth="1"/>
    <col min="9998" max="9998" width="3.375" style="95" customWidth="1"/>
    <col min="9999" max="10240" width="9" style="95"/>
    <col min="10241" max="10241" width="1.375" style="95" customWidth="1"/>
    <col min="10242" max="10244" width="9" style="95"/>
    <col min="10245" max="10245" width="3.375" style="95" customWidth="1"/>
    <col min="10246" max="10247" width="9" style="95"/>
    <col min="10248" max="10248" width="3.125" style="95" customWidth="1"/>
    <col min="10249" max="10252" width="9" style="95"/>
    <col min="10253" max="10253" width="8" style="95" customWidth="1"/>
    <col min="10254" max="10254" width="3.375" style="95" customWidth="1"/>
    <col min="10255" max="10496" width="9" style="95"/>
    <col min="10497" max="10497" width="1.375" style="95" customWidth="1"/>
    <col min="10498" max="10500" width="9" style="95"/>
    <col min="10501" max="10501" width="3.375" style="95" customWidth="1"/>
    <col min="10502" max="10503" width="9" style="95"/>
    <col min="10504" max="10504" width="3.125" style="95" customWidth="1"/>
    <col min="10505" max="10508" width="9" style="95"/>
    <col min="10509" max="10509" width="8" style="95" customWidth="1"/>
    <col min="10510" max="10510" width="3.375" style="95" customWidth="1"/>
    <col min="10511" max="10752" width="9" style="95"/>
    <col min="10753" max="10753" width="1.375" style="95" customWidth="1"/>
    <col min="10754" max="10756" width="9" style="95"/>
    <col min="10757" max="10757" width="3.375" style="95" customWidth="1"/>
    <col min="10758" max="10759" width="9" style="95"/>
    <col min="10760" max="10760" width="3.125" style="95" customWidth="1"/>
    <col min="10761" max="10764" width="9" style="95"/>
    <col min="10765" max="10765" width="8" style="95" customWidth="1"/>
    <col min="10766" max="10766" width="3.375" style="95" customWidth="1"/>
    <col min="10767" max="11008" width="9" style="95"/>
    <col min="11009" max="11009" width="1.375" style="95" customWidth="1"/>
    <col min="11010" max="11012" width="9" style="95"/>
    <col min="11013" max="11013" width="3.375" style="95" customWidth="1"/>
    <col min="11014" max="11015" width="9" style="95"/>
    <col min="11016" max="11016" width="3.125" style="95" customWidth="1"/>
    <col min="11017" max="11020" width="9" style="95"/>
    <col min="11021" max="11021" width="8" style="95" customWidth="1"/>
    <col min="11022" max="11022" width="3.375" style="95" customWidth="1"/>
    <col min="11023" max="11264" width="9" style="95"/>
    <col min="11265" max="11265" width="1.375" style="95" customWidth="1"/>
    <col min="11266" max="11268" width="9" style="95"/>
    <col min="11269" max="11269" width="3.375" style="95" customWidth="1"/>
    <col min="11270" max="11271" width="9" style="95"/>
    <col min="11272" max="11272" width="3.125" style="95" customWidth="1"/>
    <col min="11273" max="11276" width="9" style="95"/>
    <col min="11277" max="11277" width="8" style="95" customWidth="1"/>
    <col min="11278" max="11278" width="3.375" style="95" customWidth="1"/>
    <col min="11279" max="11520" width="9" style="95"/>
    <col min="11521" max="11521" width="1.375" style="95" customWidth="1"/>
    <col min="11522" max="11524" width="9" style="95"/>
    <col min="11525" max="11525" width="3.375" style="95" customWidth="1"/>
    <col min="11526" max="11527" width="9" style="95"/>
    <col min="11528" max="11528" width="3.125" style="95" customWidth="1"/>
    <col min="11529" max="11532" width="9" style="95"/>
    <col min="11533" max="11533" width="8" style="95" customWidth="1"/>
    <col min="11534" max="11534" width="3.375" style="95" customWidth="1"/>
    <col min="11535" max="11776" width="9" style="95"/>
    <col min="11777" max="11777" width="1.375" style="95" customWidth="1"/>
    <col min="11778" max="11780" width="9" style="95"/>
    <col min="11781" max="11781" width="3.375" style="95" customWidth="1"/>
    <col min="11782" max="11783" width="9" style="95"/>
    <col min="11784" max="11784" width="3.125" style="95" customWidth="1"/>
    <col min="11785" max="11788" width="9" style="95"/>
    <col min="11789" max="11789" width="8" style="95" customWidth="1"/>
    <col min="11790" max="11790" width="3.375" style="95" customWidth="1"/>
    <col min="11791" max="12032" width="9" style="95"/>
    <col min="12033" max="12033" width="1.375" style="95" customWidth="1"/>
    <col min="12034" max="12036" width="9" style="95"/>
    <col min="12037" max="12037" width="3.375" style="95" customWidth="1"/>
    <col min="12038" max="12039" width="9" style="95"/>
    <col min="12040" max="12040" width="3.125" style="95" customWidth="1"/>
    <col min="12041" max="12044" width="9" style="95"/>
    <col min="12045" max="12045" width="8" style="95" customWidth="1"/>
    <col min="12046" max="12046" width="3.375" style="95" customWidth="1"/>
    <col min="12047" max="12288" width="9" style="95"/>
    <col min="12289" max="12289" width="1.375" style="95" customWidth="1"/>
    <col min="12290" max="12292" width="9" style="95"/>
    <col min="12293" max="12293" width="3.375" style="95" customWidth="1"/>
    <col min="12294" max="12295" width="9" style="95"/>
    <col min="12296" max="12296" width="3.125" style="95" customWidth="1"/>
    <col min="12297" max="12300" width="9" style="95"/>
    <col min="12301" max="12301" width="8" style="95" customWidth="1"/>
    <col min="12302" max="12302" width="3.375" style="95" customWidth="1"/>
    <col min="12303" max="12544" width="9" style="95"/>
    <col min="12545" max="12545" width="1.375" style="95" customWidth="1"/>
    <col min="12546" max="12548" width="9" style="95"/>
    <col min="12549" max="12549" width="3.375" style="95" customWidth="1"/>
    <col min="12550" max="12551" width="9" style="95"/>
    <col min="12552" max="12552" width="3.125" style="95" customWidth="1"/>
    <col min="12553" max="12556" width="9" style="95"/>
    <col min="12557" max="12557" width="8" style="95" customWidth="1"/>
    <col min="12558" max="12558" width="3.375" style="95" customWidth="1"/>
    <col min="12559" max="12800" width="9" style="95"/>
    <col min="12801" max="12801" width="1.375" style="95" customWidth="1"/>
    <col min="12802" max="12804" width="9" style="95"/>
    <col min="12805" max="12805" width="3.375" style="95" customWidth="1"/>
    <col min="12806" max="12807" width="9" style="95"/>
    <col min="12808" max="12808" width="3.125" style="95" customWidth="1"/>
    <col min="12809" max="12812" width="9" style="95"/>
    <col min="12813" max="12813" width="8" style="95" customWidth="1"/>
    <col min="12814" max="12814" width="3.375" style="95" customWidth="1"/>
    <col min="12815" max="13056" width="9" style="95"/>
    <col min="13057" max="13057" width="1.375" style="95" customWidth="1"/>
    <col min="13058" max="13060" width="9" style="95"/>
    <col min="13061" max="13061" width="3.375" style="95" customWidth="1"/>
    <col min="13062" max="13063" width="9" style="95"/>
    <col min="13064" max="13064" width="3.125" style="95" customWidth="1"/>
    <col min="13065" max="13068" width="9" style="95"/>
    <col min="13069" max="13069" width="8" style="95" customWidth="1"/>
    <col min="13070" max="13070" width="3.375" style="95" customWidth="1"/>
    <col min="13071" max="13312" width="9" style="95"/>
    <col min="13313" max="13313" width="1.375" style="95" customWidth="1"/>
    <col min="13314" max="13316" width="9" style="95"/>
    <col min="13317" max="13317" width="3.375" style="95" customWidth="1"/>
    <col min="13318" max="13319" width="9" style="95"/>
    <col min="13320" max="13320" width="3.125" style="95" customWidth="1"/>
    <col min="13321" max="13324" width="9" style="95"/>
    <col min="13325" max="13325" width="8" style="95" customWidth="1"/>
    <col min="13326" max="13326" width="3.375" style="95" customWidth="1"/>
    <col min="13327" max="13568" width="9" style="95"/>
    <col min="13569" max="13569" width="1.375" style="95" customWidth="1"/>
    <col min="13570" max="13572" width="9" style="95"/>
    <col min="13573" max="13573" width="3.375" style="95" customWidth="1"/>
    <col min="13574" max="13575" width="9" style="95"/>
    <col min="13576" max="13576" width="3.125" style="95" customWidth="1"/>
    <col min="13577" max="13580" width="9" style="95"/>
    <col min="13581" max="13581" width="8" style="95" customWidth="1"/>
    <col min="13582" max="13582" width="3.375" style="95" customWidth="1"/>
    <col min="13583" max="13824" width="9" style="95"/>
    <col min="13825" max="13825" width="1.375" style="95" customWidth="1"/>
    <col min="13826" max="13828" width="9" style="95"/>
    <col min="13829" max="13829" width="3.375" style="95" customWidth="1"/>
    <col min="13830" max="13831" width="9" style="95"/>
    <col min="13832" max="13832" width="3.125" style="95" customWidth="1"/>
    <col min="13833" max="13836" width="9" style="95"/>
    <col min="13837" max="13837" width="8" style="95" customWidth="1"/>
    <col min="13838" max="13838" width="3.375" style="95" customWidth="1"/>
    <col min="13839" max="14080" width="9" style="95"/>
    <col min="14081" max="14081" width="1.375" style="95" customWidth="1"/>
    <col min="14082" max="14084" width="9" style="95"/>
    <col min="14085" max="14085" width="3.375" style="95" customWidth="1"/>
    <col min="14086" max="14087" width="9" style="95"/>
    <col min="14088" max="14088" width="3.125" style="95" customWidth="1"/>
    <col min="14089" max="14092" width="9" style="95"/>
    <col min="14093" max="14093" width="8" style="95" customWidth="1"/>
    <col min="14094" max="14094" width="3.375" style="95" customWidth="1"/>
    <col min="14095" max="14336" width="9" style="95"/>
    <col min="14337" max="14337" width="1.375" style="95" customWidth="1"/>
    <col min="14338" max="14340" width="9" style="95"/>
    <col min="14341" max="14341" width="3.375" style="95" customWidth="1"/>
    <col min="14342" max="14343" width="9" style="95"/>
    <col min="14344" max="14344" width="3.125" style="95" customWidth="1"/>
    <col min="14345" max="14348" width="9" style="95"/>
    <col min="14349" max="14349" width="8" style="95" customWidth="1"/>
    <col min="14350" max="14350" width="3.375" style="95" customWidth="1"/>
    <col min="14351" max="14592" width="9" style="95"/>
    <col min="14593" max="14593" width="1.375" style="95" customWidth="1"/>
    <col min="14594" max="14596" width="9" style="95"/>
    <col min="14597" max="14597" width="3.375" style="95" customWidth="1"/>
    <col min="14598" max="14599" width="9" style="95"/>
    <col min="14600" max="14600" width="3.125" style="95" customWidth="1"/>
    <col min="14601" max="14604" width="9" style="95"/>
    <col min="14605" max="14605" width="8" style="95" customWidth="1"/>
    <col min="14606" max="14606" width="3.375" style="95" customWidth="1"/>
    <col min="14607" max="14848" width="9" style="95"/>
    <col min="14849" max="14849" width="1.375" style="95" customWidth="1"/>
    <col min="14850" max="14852" width="9" style="95"/>
    <col min="14853" max="14853" width="3.375" style="95" customWidth="1"/>
    <col min="14854" max="14855" width="9" style="95"/>
    <col min="14856" max="14856" width="3.125" style="95" customWidth="1"/>
    <col min="14857" max="14860" width="9" style="95"/>
    <col min="14861" max="14861" width="8" style="95" customWidth="1"/>
    <col min="14862" max="14862" width="3.375" style="95" customWidth="1"/>
    <col min="14863" max="15104" width="9" style="95"/>
    <col min="15105" max="15105" width="1.375" style="95" customWidth="1"/>
    <col min="15106" max="15108" width="9" style="95"/>
    <col min="15109" max="15109" width="3.375" style="95" customWidth="1"/>
    <col min="15110" max="15111" width="9" style="95"/>
    <col min="15112" max="15112" width="3.125" style="95" customWidth="1"/>
    <col min="15113" max="15116" width="9" style="95"/>
    <col min="15117" max="15117" width="8" style="95" customWidth="1"/>
    <col min="15118" max="15118" width="3.375" style="95" customWidth="1"/>
    <col min="15119" max="15360" width="9" style="95"/>
    <col min="15361" max="15361" width="1.375" style="95" customWidth="1"/>
    <col min="15362" max="15364" width="9" style="95"/>
    <col min="15365" max="15365" width="3.375" style="95" customWidth="1"/>
    <col min="15366" max="15367" width="9" style="95"/>
    <col min="15368" max="15368" width="3.125" style="95" customWidth="1"/>
    <col min="15369" max="15372" width="9" style="95"/>
    <col min="15373" max="15373" width="8" style="95" customWidth="1"/>
    <col min="15374" max="15374" width="3.375" style="95" customWidth="1"/>
    <col min="15375" max="15616" width="9" style="95"/>
    <col min="15617" max="15617" width="1.375" style="95" customWidth="1"/>
    <col min="15618" max="15620" width="9" style="95"/>
    <col min="15621" max="15621" width="3.375" style="95" customWidth="1"/>
    <col min="15622" max="15623" width="9" style="95"/>
    <col min="15624" max="15624" width="3.125" style="95" customWidth="1"/>
    <col min="15625" max="15628" width="9" style="95"/>
    <col min="15629" max="15629" width="8" style="95" customWidth="1"/>
    <col min="15630" max="15630" width="3.375" style="95" customWidth="1"/>
    <col min="15631" max="15872" width="9" style="95"/>
    <col min="15873" max="15873" width="1.375" style="95" customWidth="1"/>
    <col min="15874" max="15876" width="9" style="95"/>
    <col min="15877" max="15877" width="3.375" style="95" customWidth="1"/>
    <col min="15878" max="15879" width="9" style="95"/>
    <col min="15880" max="15880" width="3.125" style="95" customWidth="1"/>
    <col min="15881" max="15884" width="9" style="95"/>
    <col min="15885" max="15885" width="8" style="95" customWidth="1"/>
    <col min="15886" max="15886" width="3.375" style="95" customWidth="1"/>
    <col min="15887" max="16128" width="9" style="95"/>
    <col min="16129" max="16129" width="1.375" style="95" customWidth="1"/>
    <col min="16130" max="16132" width="9" style="95"/>
    <col min="16133" max="16133" width="3.375" style="95" customWidth="1"/>
    <col min="16134" max="16135" width="9" style="95"/>
    <col min="16136" max="16136" width="3.125" style="95" customWidth="1"/>
    <col min="16137" max="16140" width="9" style="95"/>
    <col min="16141" max="16141" width="8" style="95" customWidth="1"/>
    <col min="16142" max="16142" width="3.375" style="95" customWidth="1"/>
    <col min="16143" max="16384" width="9" style="95"/>
  </cols>
  <sheetData>
    <row r="1" spans="2:21" ht="17.25">
      <c r="B1" s="94" t="s">
        <v>170</v>
      </c>
    </row>
    <row r="2" spans="2:21">
      <c r="B2" s="95" t="s">
        <v>528</v>
      </c>
    </row>
    <row r="3" spans="2:21" ht="7.5" customHeight="1"/>
    <row r="4" spans="2:21" ht="18" thickBot="1">
      <c r="B4" s="94" t="s">
        <v>171</v>
      </c>
      <c r="O4" s="94" t="s">
        <v>172</v>
      </c>
    </row>
    <row r="5" spans="2:21">
      <c r="B5" s="96" t="s">
        <v>173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8"/>
      <c r="O5" s="96" t="s">
        <v>174</v>
      </c>
      <c r="P5" s="97"/>
      <c r="Q5" s="97"/>
      <c r="R5" s="97"/>
      <c r="S5" s="97"/>
      <c r="T5" s="97"/>
      <c r="U5" s="98"/>
    </row>
    <row r="6" spans="2:21">
      <c r="B6" s="99" t="s">
        <v>175</v>
      </c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1"/>
      <c r="O6" s="99" t="s">
        <v>176</v>
      </c>
      <c r="P6" s="100"/>
      <c r="Q6" s="100"/>
      <c r="R6" s="100"/>
      <c r="S6" s="100"/>
      <c r="T6" s="100"/>
      <c r="U6" s="101"/>
    </row>
    <row r="7" spans="2:21">
      <c r="B7" s="99" t="s">
        <v>177</v>
      </c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1"/>
      <c r="O7" s="99" t="s">
        <v>178</v>
      </c>
      <c r="P7" s="100"/>
      <c r="Q7" s="100"/>
      <c r="R7" s="100"/>
      <c r="S7" s="100"/>
      <c r="T7" s="100"/>
      <c r="U7" s="101"/>
    </row>
    <row r="8" spans="2:21" ht="18.75">
      <c r="B8" s="99"/>
      <c r="C8" s="293" t="str">
        <f>HYPERLINK("#見本①!A1","→見本①へ（基本：予定入力方法）")</f>
        <v>→見本①へ（基本：予定入力方法）</v>
      </c>
      <c r="D8" s="294"/>
      <c r="E8" s="294"/>
      <c r="F8" s="294"/>
      <c r="G8" s="294"/>
      <c r="H8" s="100"/>
      <c r="I8" s="100"/>
      <c r="J8" s="100"/>
      <c r="K8" s="100"/>
      <c r="L8" s="100"/>
      <c r="M8" s="101"/>
      <c r="O8" s="99" t="s">
        <v>179</v>
      </c>
      <c r="P8" s="100"/>
      <c r="Q8" s="100"/>
      <c r="R8" s="100"/>
      <c r="S8" s="100"/>
      <c r="T8" s="100"/>
      <c r="U8" s="101"/>
    </row>
    <row r="9" spans="2:21" ht="15.95" customHeight="1" thickBot="1">
      <c r="B9" s="99"/>
      <c r="C9" s="300" t="str">
        <f>HYPERLINK("#見本②!A1","→見本②へ（基本：途中の単元から始める方法）")</f>
        <v>→見本②へ（基本：途中の単元から始める方法）</v>
      </c>
      <c r="D9" s="300"/>
      <c r="E9" s="300"/>
      <c r="F9" s="300"/>
      <c r="G9" s="300"/>
      <c r="H9" s="300"/>
      <c r="I9" s="300"/>
      <c r="J9" s="300"/>
      <c r="K9" s="148"/>
      <c r="L9" s="148"/>
      <c r="M9" s="149"/>
      <c r="O9" s="102"/>
      <c r="P9" s="103"/>
      <c r="Q9" s="103"/>
      <c r="R9" s="103"/>
      <c r="S9" s="103"/>
      <c r="T9" s="103"/>
      <c r="U9" s="104"/>
    </row>
    <row r="10" spans="2:21" ht="15.95" customHeight="1">
      <c r="B10" s="99"/>
      <c r="C10" s="293" t="str">
        <f>HYPERLINK("#見本③!A1","→見本③へ（応用：教科の学習順の変更方法）")</f>
        <v>→見本③へ（応用：教科の学習順の変更方法）</v>
      </c>
      <c r="D10" s="294"/>
      <c r="E10" s="294"/>
      <c r="F10" s="294"/>
      <c r="G10" s="294"/>
      <c r="H10" s="294"/>
      <c r="I10" s="294"/>
      <c r="J10" s="294"/>
      <c r="K10" s="294"/>
      <c r="L10" s="105"/>
      <c r="M10" s="106"/>
    </row>
    <row r="11" spans="2:21" ht="15.75" customHeight="1">
      <c r="B11" s="99"/>
      <c r="C11" s="147"/>
      <c r="D11" s="148"/>
      <c r="E11" s="148"/>
      <c r="F11" s="148"/>
      <c r="G11" s="148"/>
      <c r="H11" s="148"/>
      <c r="I11" s="148"/>
      <c r="J11" s="148"/>
      <c r="K11" s="148"/>
      <c r="L11" s="100"/>
      <c r="M11" s="101"/>
    </row>
    <row r="12" spans="2:21" ht="6.75" customHeight="1">
      <c r="B12" s="99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1"/>
    </row>
    <row r="13" spans="2:21" ht="15.95" customHeight="1" thickBot="1">
      <c r="B13" s="99" t="s">
        <v>180</v>
      </c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1"/>
      <c r="O13" s="94" t="s">
        <v>181</v>
      </c>
    </row>
    <row r="14" spans="2:21" ht="15.75" customHeight="1">
      <c r="B14" s="99"/>
      <c r="C14" s="107" t="s">
        <v>182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1"/>
      <c r="O14" s="96"/>
      <c r="P14" s="97"/>
      <c r="Q14" s="97"/>
      <c r="R14" s="97"/>
      <c r="S14" s="97"/>
      <c r="T14" s="97"/>
      <c r="U14" s="98"/>
    </row>
    <row r="15" spans="2:21" ht="9" customHeight="1">
      <c r="B15" s="99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1"/>
      <c r="O15" s="99"/>
      <c r="P15" s="100"/>
      <c r="Q15" s="100"/>
      <c r="R15" s="100"/>
      <c r="S15" s="100"/>
      <c r="T15" s="100"/>
      <c r="U15" s="101"/>
    </row>
    <row r="16" spans="2:21" ht="15.95" customHeight="1">
      <c r="B16" s="99"/>
      <c r="C16" s="295" t="s">
        <v>529</v>
      </c>
      <c r="D16" s="108" t="str">
        <f>HYPERLINK("#23年10月!A1","10月")</f>
        <v>10月</v>
      </c>
      <c r="E16" s="43"/>
      <c r="F16" s="298" t="s">
        <v>530</v>
      </c>
      <c r="G16" s="108" t="str">
        <f>HYPERLINK("#24年1月!A1","1月")</f>
        <v>1月</v>
      </c>
      <c r="H16" s="100"/>
      <c r="I16" s="298" t="s">
        <v>531</v>
      </c>
      <c r="J16" s="108" t="str">
        <f>HYPERLINK("#25年1月!A1","1月")</f>
        <v>1月</v>
      </c>
      <c r="K16" s="100"/>
      <c r="L16" s="100"/>
      <c r="M16" s="101"/>
      <c r="O16" s="109"/>
      <c r="P16" s="100"/>
      <c r="Q16" s="100"/>
      <c r="R16" s="100"/>
      <c r="S16" s="100"/>
      <c r="T16" s="100"/>
      <c r="U16" s="101"/>
    </row>
    <row r="17" spans="2:21" ht="15.95" customHeight="1">
      <c r="B17" s="99"/>
      <c r="C17" s="296"/>
      <c r="D17" s="108" t="str">
        <f>HYPERLINK("#23年11月!A1","11月")</f>
        <v>11月</v>
      </c>
      <c r="E17" s="43"/>
      <c r="F17" s="299"/>
      <c r="G17" s="108" t="str">
        <f>HYPERLINK("#24年2月!A1","2月")</f>
        <v>2月</v>
      </c>
      <c r="H17" s="100"/>
      <c r="I17" s="299"/>
      <c r="J17" s="108" t="str">
        <f>HYPERLINK("#25年2月!A1","2月")</f>
        <v>2月</v>
      </c>
      <c r="K17" s="100"/>
      <c r="L17" s="100"/>
      <c r="M17" s="101"/>
      <c r="O17" s="99"/>
      <c r="P17" s="100"/>
      <c r="Q17" s="100"/>
      <c r="R17" s="100"/>
      <c r="S17" s="100"/>
      <c r="T17" s="100"/>
      <c r="U17" s="101"/>
    </row>
    <row r="18" spans="2:21" ht="15.95" customHeight="1" thickBot="1">
      <c r="B18" s="99"/>
      <c r="C18" s="297"/>
      <c r="D18" s="108" t="str">
        <f>HYPERLINK("#23年12月!A1","12月")</f>
        <v>12月</v>
      </c>
      <c r="E18" s="43"/>
      <c r="F18" s="299"/>
      <c r="G18" s="108" t="str">
        <f>HYPERLINK("#24年3月!A1","3月")</f>
        <v>3月</v>
      </c>
      <c r="H18" s="100"/>
      <c r="I18" s="299"/>
      <c r="J18" s="108" t="str">
        <f>HYPERLINK("#25年3月!A1","3月")</f>
        <v>3月</v>
      </c>
      <c r="K18" s="100"/>
      <c r="L18" s="100"/>
      <c r="M18" s="101"/>
      <c r="O18" s="102"/>
      <c r="P18" s="103"/>
      <c r="Q18" s="103"/>
      <c r="R18" s="103"/>
      <c r="S18" s="103"/>
      <c r="T18" s="103"/>
      <c r="U18" s="104"/>
    </row>
    <row r="19" spans="2:21" ht="15.95" customHeight="1">
      <c r="B19" s="99"/>
      <c r="C19" s="100"/>
      <c r="D19" s="100"/>
      <c r="E19" s="100"/>
      <c r="F19" s="299"/>
      <c r="G19" s="108" t="str">
        <f>HYPERLINK("#24年4月!A1","4月")</f>
        <v>4月</v>
      </c>
      <c r="H19" s="100"/>
      <c r="I19" s="100"/>
      <c r="J19" s="100"/>
      <c r="K19" s="100"/>
      <c r="L19" s="100"/>
      <c r="M19" s="101"/>
    </row>
    <row r="20" spans="2:21" ht="15.95" customHeight="1">
      <c r="B20" s="99"/>
      <c r="C20" s="100"/>
      <c r="D20" s="100"/>
      <c r="E20" s="100"/>
      <c r="F20" s="299"/>
      <c r="G20" s="108" t="str">
        <f>HYPERLINK("#24年5月!A1","5月")</f>
        <v>5月</v>
      </c>
      <c r="H20" s="100"/>
      <c r="I20" s="100"/>
      <c r="J20" s="100"/>
      <c r="K20" s="100"/>
      <c r="L20" s="100"/>
      <c r="M20" s="101"/>
    </row>
    <row r="21" spans="2:21" ht="15.95" customHeight="1">
      <c r="B21" s="99"/>
      <c r="C21" s="100"/>
      <c r="D21" s="100"/>
      <c r="E21" s="100"/>
      <c r="F21" s="299"/>
      <c r="G21" s="108" t="str">
        <f>HYPERLINK("#24年6月!A1","6月")</f>
        <v>6月</v>
      </c>
      <c r="H21" s="100"/>
      <c r="I21" s="100"/>
      <c r="J21" s="100"/>
      <c r="K21" s="100"/>
      <c r="L21" s="100"/>
      <c r="M21" s="101"/>
    </row>
    <row r="22" spans="2:21" ht="15.95" customHeight="1">
      <c r="B22" s="99"/>
      <c r="C22" s="100"/>
      <c r="D22" s="100"/>
      <c r="E22" s="100"/>
      <c r="F22" s="299"/>
      <c r="G22" s="108" t="str">
        <f>HYPERLINK("#24年7月!A1","7月")</f>
        <v>7月</v>
      </c>
      <c r="H22" s="100"/>
      <c r="I22" s="100"/>
      <c r="J22" s="100"/>
      <c r="K22" s="100"/>
      <c r="L22" s="100"/>
      <c r="M22" s="101"/>
    </row>
    <row r="23" spans="2:21" ht="15.95" customHeight="1">
      <c r="B23" s="99"/>
      <c r="C23" s="100"/>
      <c r="D23" s="100"/>
      <c r="E23" s="100"/>
      <c r="F23" s="299"/>
      <c r="G23" s="108" t="str">
        <f>HYPERLINK("#24年8月!A1","8月")</f>
        <v>8月</v>
      </c>
      <c r="H23" s="100"/>
      <c r="I23" s="100"/>
      <c r="J23" s="100"/>
      <c r="K23" s="100"/>
      <c r="L23" s="100"/>
      <c r="M23" s="101"/>
    </row>
    <row r="24" spans="2:21" ht="15.95" customHeight="1">
      <c r="B24" s="99"/>
      <c r="C24" s="100"/>
      <c r="D24" s="100"/>
      <c r="E24" s="100"/>
      <c r="F24" s="299"/>
      <c r="G24" s="108" t="str">
        <f>HYPERLINK("#24年9月!A1","9月")</f>
        <v>9月</v>
      </c>
      <c r="H24" s="100"/>
      <c r="I24" s="100"/>
      <c r="J24" s="100"/>
      <c r="K24" s="100"/>
      <c r="L24" s="100"/>
      <c r="M24" s="101"/>
    </row>
    <row r="25" spans="2:21" ht="15.95" customHeight="1">
      <c r="B25" s="99"/>
      <c r="C25" s="100"/>
      <c r="D25" s="100"/>
      <c r="E25" s="100"/>
      <c r="F25" s="299"/>
      <c r="G25" s="108" t="str">
        <f>HYPERLINK("#24年10月!A1","10月")</f>
        <v>10月</v>
      </c>
      <c r="H25" s="100"/>
      <c r="I25" s="100"/>
      <c r="J25" s="100"/>
      <c r="K25" s="100"/>
      <c r="L25" s="100"/>
      <c r="M25" s="101"/>
    </row>
    <row r="26" spans="2:21" ht="15.95" customHeight="1">
      <c r="B26" s="99"/>
      <c r="C26" s="100"/>
      <c r="D26" s="100"/>
      <c r="E26" s="100"/>
      <c r="F26" s="299"/>
      <c r="G26" s="108" t="str">
        <f>HYPERLINK("#24年11月!A1","11月")</f>
        <v>11月</v>
      </c>
      <c r="H26" s="100"/>
      <c r="I26" s="100"/>
      <c r="J26" s="100"/>
      <c r="K26" s="100"/>
      <c r="L26" s="100"/>
      <c r="M26" s="101"/>
    </row>
    <row r="27" spans="2:21" ht="14.25" customHeight="1">
      <c r="B27" s="99"/>
      <c r="C27" s="100"/>
      <c r="D27" s="100"/>
      <c r="E27" s="100"/>
      <c r="F27" s="299"/>
      <c r="G27" s="108" t="str">
        <f>HYPERLINK("#24年12月!A1","12月")</f>
        <v>12月</v>
      </c>
      <c r="H27" s="100"/>
      <c r="I27" s="100"/>
      <c r="J27" s="100"/>
      <c r="K27" s="100"/>
      <c r="L27" s="100"/>
      <c r="M27" s="101"/>
    </row>
    <row r="28" spans="2:21" ht="6.75" customHeight="1">
      <c r="B28" s="99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1"/>
    </row>
    <row r="29" spans="2:21" ht="15.95" customHeight="1">
      <c r="B29" s="99" t="s">
        <v>183</v>
      </c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1"/>
    </row>
    <row r="30" spans="2:21">
      <c r="B30" s="99" t="s">
        <v>184</v>
      </c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1"/>
    </row>
    <row r="31" spans="2:21">
      <c r="B31" s="99" t="s">
        <v>185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1"/>
    </row>
    <row r="32" spans="2:21">
      <c r="B32" s="99" t="s">
        <v>186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1"/>
    </row>
    <row r="33" spans="2:13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1"/>
    </row>
    <row r="34" spans="2:13">
      <c r="B34" s="99" t="s">
        <v>187</v>
      </c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1"/>
    </row>
    <row r="35" spans="2:13" ht="14.25" thickBot="1">
      <c r="B35" s="102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4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2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157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16" si="1">WEEKDAY(B7)</f>
        <v>5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5" si="2">IF($Q7=1,VLOOKUP($R7,$Z$10:$BB$69,11),IF($Q7=2,VLOOKUP($R6+1,$Z$10:$BB$69,21),IF($Q7="予備","予備","")))</f>
        <v>2～3</v>
      </c>
      <c r="G7" s="155" t="str">
        <f t="shared" ref="G7:G35" si="3">IF($Q7=1,VLOOKUP($R7,$Z$10:$BB$69,12),IF($Q7=2,VLOOKUP($R6+1,$Z$10:$BB$69,22),IF($Q7="予備","予備","")))</f>
        <v/>
      </c>
      <c r="H7" s="154" t="str">
        <f t="shared" ref="H7:H35" si="4">IF($Q7=1,VLOOKUP($R7,$Z$10:$BB$69,13),IF($Q7=2,VLOOKUP($R6+1,$Z$10:$BB$69,23),IF($Q7="予備","予備","")))</f>
        <v/>
      </c>
      <c r="I7" s="155" t="str">
        <f t="shared" ref="I7:I35" si="5">IF($Q7=1,VLOOKUP($R7,$Z$10:$BB$69,14),IF($Q7=2,VLOOKUP($R6+1,$Z$10:$BB$69,24),IF($Q7="予備","予備","")))</f>
        <v/>
      </c>
      <c r="J7" s="154" t="str">
        <f t="shared" ref="J7:J35" si="6">IF($Q7=1,VLOOKUP($R7,$Z$10:$BB$69,15),IF($Q7=2,VLOOKUP($R6+1,$Z$10:$BB$69,25),IF($Q7="予備","予備","")))</f>
        <v/>
      </c>
      <c r="K7" s="155" t="str">
        <f t="shared" ref="K7:K35" si="7">IF($Q7=1,VLOOKUP($R7,$Z$10:$BB$69,16),IF($Q7=2,VLOOKUP($R6+1,$Z$10:$BB$69,26),IF($Q7="予備","予備","")))</f>
        <v/>
      </c>
      <c r="L7" s="154" t="str">
        <f t="shared" ref="L7:L35" si="8">IF($Q7=1,VLOOKUP($R7,$Z$10:$BB$69,17),IF($Q7=2,VLOOKUP($R6+1,$Z$10:$BB$69,27),IF($Q7="予備","予備","")))</f>
        <v/>
      </c>
      <c r="M7" s="155" t="str">
        <f t="shared" ref="M7:M35" si="9">IF($Q7=1,VLOOKUP($R7,$Z$10:$BB$69,18),IF($Q7=2,VLOOKUP($R6+1,$Z$10:$BB$69,28),IF($Q7="予備","予備","")))</f>
        <v/>
      </c>
      <c r="N7" s="154" t="str">
        <f t="shared" ref="N7:N35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55" t="str">
        <f t="shared" ref="E9:E35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ref="C17:C34" si="14">WEEKDAY(B17)</f>
        <v>1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4"/>
        <v>2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45335</v>
      </c>
      <c r="C19" s="18">
        <f t="shared" si="14"/>
        <v>3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45336</v>
      </c>
      <c r="C20" s="18">
        <f t="shared" si="14"/>
        <v>4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45337</v>
      </c>
      <c r="C21" s="18">
        <f t="shared" si="14"/>
        <v>5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45338</v>
      </c>
      <c r="C22" s="18">
        <f t="shared" si="14"/>
        <v>6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45339</v>
      </c>
      <c r="C23" s="18">
        <f t="shared" si="14"/>
        <v>7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45340</v>
      </c>
      <c r="C24" s="18">
        <f t="shared" si="14"/>
        <v>1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45341</v>
      </c>
      <c r="C25" s="18">
        <f t="shared" si="14"/>
        <v>2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45342</v>
      </c>
      <c r="C26" s="18">
        <f t="shared" si="14"/>
        <v>3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45343</v>
      </c>
      <c r="C27" s="18">
        <f t="shared" si="14"/>
        <v>4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45344</v>
      </c>
      <c r="C28" s="18">
        <f t="shared" si="14"/>
        <v>5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V28" s="159"/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45345</v>
      </c>
      <c r="C29" s="18">
        <f t="shared" si="14"/>
        <v>6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V29" s="159"/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45346</v>
      </c>
      <c r="C30" s="18">
        <f t="shared" si="14"/>
        <v>7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45347</v>
      </c>
      <c r="C31" s="18">
        <f t="shared" si="14"/>
        <v>1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45348</v>
      </c>
      <c r="C32" s="18">
        <f t="shared" si="14"/>
        <v>2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45349</v>
      </c>
      <c r="C33" s="18">
        <f t="shared" si="14"/>
        <v>3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 thickBot="1">
      <c r="A34" s="5">
        <v>28</v>
      </c>
      <c r="B34" s="6">
        <f t="shared" si="0"/>
        <v>45350</v>
      </c>
      <c r="C34" s="18">
        <f t="shared" si="14"/>
        <v>4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158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 thickBot="1">
      <c r="A35" s="5">
        <v>29</v>
      </c>
      <c r="B35" s="6">
        <f t="shared" ref="B35" si="15">DATE($A$4,$A$5,A35)</f>
        <v>45351</v>
      </c>
      <c r="C35" s="18">
        <f t="shared" ref="C35" si="16">WEEKDAY(B35)</f>
        <v>5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158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7">IF(AN35=AN36,"",IF($AC35=$AC36,AN35&amp;","&amp;AN36,AN35&amp;AN36))</f>
        <v/>
      </c>
      <c r="AY35" s="46" t="str">
        <f t="shared" si="17"/>
        <v/>
      </c>
      <c r="AZ35" s="46" t="str">
        <f t="shared" si="17"/>
        <v/>
      </c>
      <c r="BA35" s="46" t="str">
        <f t="shared" si="17"/>
        <v/>
      </c>
      <c r="BB35" s="46" t="str">
        <f t="shared" si="17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D36" s="2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23"/>
      <c r="Q36" s="17" t="s">
        <v>53</v>
      </c>
      <c r="R36" s="13">
        <f>SUM($Q$7:Q34)</f>
        <v>28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8">IF(AI36=AI37,"",IF($AC36=$AC37,AI36&amp;","&amp;AI37,AI36&amp;AI37))</f>
        <v/>
      </c>
      <c r="AT36" s="46" t="str">
        <f t="shared" si="18"/>
        <v/>
      </c>
      <c r="AU36" s="46" t="str">
        <f t="shared" si="18"/>
        <v>12～14</v>
      </c>
      <c r="AV36" s="46" t="str">
        <f t="shared" si="18"/>
        <v>12～13</v>
      </c>
      <c r="AW36" s="46" t="str">
        <f t="shared" si="18"/>
        <v>12～13</v>
      </c>
      <c r="AX36" s="46" t="str">
        <f t="shared" si="17"/>
        <v>12～13</v>
      </c>
      <c r="AY36" s="46" t="str">
        <f t="shared" si="17"/>
        <v/>
      </c>
      <c r="AZ36" s="46" t="str">
        <f t="shared" si="17"/>
        <v/>
      </c>
      <c r="BA36" s="46" t="str">
        <f t="shared" si="17"/>
        <v/>
      </c>
      <c r="BB36" s="46" t="str">
        <f t="shared" si="17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8"/>
        <v/>
      </c>
      <c r="AT37" s="46" t="str">
        <f t="shared" si="18"/>
        <v/>
      </c>
      <c r="AU37" s="46" t="str">
        <f t="shared" si="18"/>
        <v/>
      </c>
      <c r="AV37" s="46" t="str">
        <f t="shared" si="18"/>
        <v/>
      </c>
      <c r="AW37" s="46" t="str">
        <f t="shared" si="18"/>
        <v>12～13</v>
      </c>
      <c r="AX37" s="46" t="str">
        <f t="shared" si="17"/>
        <v>12～13</v>
      </c>
      <c r="AY37" s="46" t="str">
        <f t="shared" si="17"/>
        <v>12～13</v>
      </c>
      <c r="AZ37" s="46" t="str">
        <f t="shared" si="17"/>
        <v>12～13</v>
      </c>
      <c r="BA37" s="46" t="str">
        <f t="shared" si="17"/>
        <v/>
      </c>
      <c r="BB37" s="46" t="str">
        <f t="shared" si="17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8"/>
        <v/>
      </c>
      <c r="AT38" s="46" t="str">
        <f t="shared" si="18"/>
        <v/>
      </c>
      <c r="AU38" s="46" t="str">
        <f t="shared" si="18"/>
        <v/>
      </c>
      <c r="AV38" s="46" t="str">
        <f t="shared" si="18"/>
        <v/>
      </c>
      <c r="AW38" s="46" t="str">
        <f t="shared" si="18"/>
        <v/>
      </c>
      <c r="AX38" s="46" t="str">
        <f t="shared" si="17"/>
        <v/>
      </c>
      <c r="AY38" s="46" t="str">
        <f t="shared" si="17"/>
        <v>12～13</v>
      </c>
      <c r="AZ38" s="46" t="str">
        <f t="shared" si="17"/>
        <v>12～13</v>
      </c>
      <c r="BA38" s="46" t="str">
        <f t="shared" si="17"/>
        <v>12～13</v>
      </c>
      <c r="BB38" s="46" t="str">
        <f t="shared" si="17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8"/>
        <v>14～15</v>
      </c>
      <c r="AT39" s="46" t="str">
        <f t="shared" si="18"/>
        <v>14～15</v>
      </c>
      <c r="AU39" s="46" t="str">
        <f t="shared" si="18"/>
        <v/>
      </c>
      <c r="AV39" s="46" t="str">
        <f t="shared" si="18"/>
        <v/>
      </c>
      <c r="AW39" s="46" t="str">
        <f t="shared" si="18"/>
        <v/>
      </c>
      <c r="AX39" s="46" t="str">
        <f t="shared" si="17"/>
        <v/>
      </c>
      <c r="AY39" s="46" t="str">
        <f t="shared" si="17"/>
        <v/>
      </c>
      <c r="AZ39" s="46" t="str">
        <f t="shared" si="17"/>
        <v/>
      </c>
      <c r="BA39" s="46" t="str">
        <f t="shared" si="17"/>
        <v>12～13</v>
      </c>
      <c r="BB39" s="46" t="str">
        <f t="shared" si="17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8"/>
        <v>14～15</v>
      </c>
      <c r="AT40" s="46" t="str">
        <f t="shared" si="18"/>
        <v>14～15</v>
      </c>
      <c r="AU40" s="46" t="str">
        <f t="shared" si="18"/>
        <v>16～17</v>
      </c>
      <c r="AV40" s="46" t="str">
        <f t="shared" si="18"/>
        <v>14～15</v>
      </c>
      <c r="AW40" s="46" t="str">
        <f t="shared" si="18"/>
        <v/>
      </c>
      <c r="AX40" s="46" t="str">
        <f t="shared" si="17"/>
        <v/>
      </c>
      <c r="AY40" s="46" t="str">
        <f t="shared" si="17"/>
        <v/>
      </c>
      <c r="AZ40" s="46" t="str">
        <f t="shared" si="17"/>
        <v/>
      </c>
      <c r="BA40" s="46" t="str">
        <f t="shared" si="17"/>
        <v/>
      </c>
      <c r="BB40" s="46" t="str">
        <f t="shared" si="17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8"/>
        <v/>
      </c>
      <c r="AT41" s="46" t="str">
        <f t="shared" si="18"/>
        <v/>
      </c>
      <c r="AU41" s="46" t="str">
        <f t="shared" si="18"/>
        <v>16～17</v>
      </c>
      <c r="AV41" s="46" t="str">
        <f t="shared" si="18"/>
        <v>14～15</v>
      </c>
      <c r="AW41" s="46" t="str">
        <f t="shared" si="18"/>
        <v>14～15</v>
      </c>
      <c r="AX41" s="46" t="str">
        <f t="shared" si="17"/>
        <v>14～15</v>
      </c>
      <c r="AY41" s="46" t="str">
        <f t="shared" si="17"/>
        <v/>
      </c>
      <c r="AZ41" s="46" t="str">
        <f t="shared" si="17"/>
        <v/>
      </c>
      <c r="BA41" s="46" t="str">
        <f t="shared" si="17"/>
        <v/>
      </c>
      <c r="BB41" s="46" t="str">
        <f t="shared" si="17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8"/>
        <v/>
      </c>
      <c r="AT42" s="46" t="str">
        <f t="shared" si="18"/>
        <v/>
      </c>
      <c r="AU42" s="46" t="str">
        <f t="shared" si="18"/>
        <v/>
      </c>
      <c r="AV42" s="46" t="str">
        <f t="shared" si="18"/>
        <v/>
      </c>
      <c r="AW42" s="46" t="str">
        <f t="shared" si="18"/>
        <v>14～15</v>
      </c>
      <c r="AX42" s="46" t="str">
        <f t="shared" si="17"/>
        <v>14～15</v>
      </c>
      <c r="AY42" s="46" t="str">
        <f t="shared" si="17"/>
        <v>14～15</v>
      </c>
      <c r="AZ42" s="46" t="str">
        <f t="shared" si="17"/>
        <v>14～15</v>
      </c>
      <c r="BA42" s="46" t="str">
        <f t="shared" si="17"/>
        <v/>
      </c>
      <c r="BB42" s="46" t="str">
        <f t="shared" si="17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8"/>
        <v/>
      </c>
      <c r="AT43" s="46" t="str">
        <f t="shared" si="18"/>
        <v/>
      </c>
      <c r="AU43" s="46" t="str">
        <f t="shared" si="18"/>
        <v/>
      </c>
      <c r="AV43" s="46" t="str">
        <f t="shared" si="18"/>
        <v/>
      </c>
      <c r="AW43" s="46" t="str">
        <f t="shared" si="18"/>
        <v/>
      </c>
      <c r="AX43" s="46" t="str">
        <f t="shared" si="17"/>
        <v/>
      </c>
      <c r="AY43" s="46" t="str">
        <f t="shared" si="17"/>
        <v>14～15</v>
      </c>
      <c r="AZ43" s="46" t="str">
        <f t="shared" si="17"/>
        <v>14～15</v>
      </c>
      <c r="BA43" s="46" t="str">
        <f t="shared" si="17"/>
        <v>14～15</v>
      </c>
      <c r="BB43" s="46" t="str">
        <f t="shared" si="17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8"/>
        <v>16～17</v>
      </c>
      <c r="AT44" s="46" t="str">
        <f t="shared" si="18"/>
        <v>16～17</v>
      </c>
      <c r="AU44" s="46" t="str">
        <f t="shared" si="18"/>
        <v/>
      </c>
      <c r="AV44" s="46" t="str">
        <f t="shared" si="18"/>
        <v/>
      </c>
      <c r="AW44" s="46" t="str">
        <f t="shared" si="18"/>
        <v/>
      </c>
      <c r="AX44" s="46" t="str">
        <f t="shared" si="17"/>
        <v/>
      </c>
      <c r="AY44" s="46" t="str">
        <f t="shared" si="17"/>
        <v/>
      </c>
      <c r="AZ44" s="46" t="str">
        <f t="shared" si="17"/>
        <v/>
      </c>
      <c r="BA44" s="46" t="str">
        <f t="shared" si="17"/>
        <v>14～15</v>
      </c>
      <c r="BB44" s="46" t="str">
        <f t="shared" si="17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8"/>
        <v>16～17</v>
      </c>
      <c r="AT45" s="46" t="str">
        <f t="shared" si="18"/>
        <v>16～17</v>
      </c>
      <c r="AU45" s="46" t="str">
        <f t="shared" si="18"/>
        <v>18～19</v>
      </c>
      <c r="AV45" s="46" t="str">
        <f t="shared" si="18"/>
        <v>16～17</v>
      </c>
      <c r="AW45" s="46" t="str">
        <f t="shared" si="18"/>
        <v/>
      </c>
      <c r="AX45" s="46" t="str">
        <f t="shared" si="17"/>
        <v/>
      </c>
      <c r="AY45" s="46" t="str">
        <f t="shared" si="17"/>
        <v/>
      </c>
      <c r="AZ45" s="46" t="str">
        <f t="shared" si="17"/>
        <v/>
      </c>
      <c r="BA45" s="46" t="str">
        <f t="shared" si="17"/>
        <v/>
      </c>
      <c r="BB45" s="46" t="str">
        <f t="shared" si="17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8"/>
        <v/>
      </c>
      <c r="AT46" s="46" t="str">
        <f t="shared" si="18"/>
        <v/>
      </c>
      <c r="AU46" s="46" t="str">
        <f t="shared" si="18"/>
        <v>18～19</v>
      </c>
      <c r="AV46" s="46" t="str">
        <f t="shared" si="18"/>
        <v>16～17</v>
      </c>
      <c r="AW46" s="46" t="str">
        <f t="shared" si="18"/>
        <v>16～17</v>
      </c>
      <c r="AX46" s="46" t="str">
        <f t="shared" si="17"/>
        <v>16～17</v>
      </c>
      <c r="AY46" s="46" t="str">
        <f t="shared" si="17"/>
        <v/>
      </c>
      <c r="AZ46" s="46" t="str">
        <f t="shared" si="17"/>
        <v/>
      </c>
      <c r="BA46" s="46" t="str">
        <f t="shared" si="17"/>
        <v/>
      </c>
      <c r="BB46" s="46" t="str">
        <f t="shared" si="17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8"/>
        <v/>
      </c>
      <c r="AT47" s="46" t="str">
        <f t="shared" si="18"/>
        <v/>
      </c>
      <c r="AU47" s="46" t="str">
        <f t="shared" si="18"/>
        <v/>
      </c>
      <c r="AV47" s="46" t="str">
        <f t="shared" si="18"/>
        <v/>
      </c>
      <c r="AW47" s="46" t="str">
        <f t="shared" si="18"/>
        <v>16～17</v>
      </c>
      <c r="AX47" s="46" t="str">
        <f t="shared" si="17"/>
        <v>16～17</v>
      </c>
      <c r="AY47" s="46" t="str">
        <f t="shared" si="17"/>
        <v>16～17</v>
      </c>
      <c r="AZ47" s="46" t="str">
        <f t="shared" si="17"/>
        <v>16～17</v>
      </c>
      <c r="BA47" s="46" t="str">
        <f t="shared" si="17"/>
        <v/>
      </c>
      <c r="BB47" s="46" t="str">
        <f t="shared" si="17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8"/>
        <v/>
      </c>
      <c r="AT48" s="46" t="str">
        <f t="shared" si="18"/>
        <v/>
      </c>
      <c r="AU48" s="46" t="str">
        <f t="shared" si="18"/>
        <v/>
      </c>
      <c r="AV48" s="46" t="str">
        <f t="shared" si="18"/>
        <v/>
      </c>
      <c r="AW48" s="46" t="str">
        <f t="shared" si="18"/>
        <v/>
      </c>
      <c r="AX48" s="46" t="str">
        <f t="shared" si="17"/>
        <v/>
      </c>
      <c r="AY48" s="46" t="str">
        <f t="shared" si="17"/>
        <v>16～17</v>
      </c>
      <c r="AZ48" s="46" t="str">
        <f t="shared" si="17"/>
        <v>16～17</v>
      </c>
      <c r="BA48" s="46" t="str">
        <f t="shared" si="17"/>
        <v>16～17</v>
      </c>
      <c r="BB48" s="46" t="str">
        <f t="shared" si="17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8"/>
        <v>18～19</v>
      </c>
      <c r="AT49" s="46" t="str">
        <f t="shared" si="18"/>
        <v>18～19</v>
      </c>
      <c r="AU49" s="46" t="str">
        <f t="shared" si="18"/>
        <v/>
      </c>
      <c r="AV49" s="46" t="str">
        <f t="shared" si="18"/>
        <v/>
      </c>
      <c r="AW49" s="46" t="str">
        <f t="shared" si="18"/>
        <v/>
      </c>
      <c r="AX49" s="46" t="str">
        <f t="shared" si="17"/>
        <v/>
      </c>
      <c r="AY49" s="46" t="str">
        <f t="shared" si="17"/>
        <v/>
      </c>
      <c r="AZ49" s="46" t="str">
        <f t="shared" si="17"/>
        <v/>
      </c>
      <c r="BA49" s="46" t="str">
        <f t="shared" si="17"/>
        <v>16～17</v>
      </c>
      <c r="BB49" s="46" t="str">
        <f t="shared" si="17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8"/>
        <v>18～19</v>
      </c>
      <c r="AT50" s="46" t="str">
        <f t="shared" si="18"/>
        <v>18～19</v>
      </c>
      <c r="AU50" s="46" t="str">
        <f t="shared" si="18"/>
        <v>20～22</v>
      </c>
      <c r="AV50" s="46" t="str">
        <f t="shared" si="18"/>
        <v>18～19</v>
      </c>
      <c r="AW50" s="46" t="str">
        <f t="shared" si="18"/>
        <v/>
      </c>
      <c r="AX50" s="46" t="str">
        <f t="shared" si="17"/>
        <v/>
      </c>
      <c r="AY50" s="46" t="str">
        <f t="shared" si="17"/>
        <v/>
      </c>
      <c r="AZ50" s="46" t="str">
        <f t="shared" si="17"/>
        <v/>
      </c>
      <c r="BA50" s="46" t="str">
        <f t="shared" si="17"/>
        <v/>
      </c>
      <c r="BB50" s="46" t="str">
        <f t="shared" si="17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8"/>
        <v/>
      </c>
      <c r="AT51" s="46" t="str">
        <f t="shared" si="18"/>
        <v/>
      </c>
      <c r="AU51" s="46" t="str">
        <f t="shared" si="18"/>
        <v>20～22</v>
      </c>
      <c r="AV51" s="46" t="str">
        <f t="shared" si="18"/>
        <v>18～19</v>
      </c>
      <c r="AW51" s="46" t="str">
        <f t="shared" si="18"/>
        <v>18～19</v>
      </c>
      <c r="AX51" s="46" t="str">
        <f t="shared" si="17"/>
        <v>18～19</v>
      </c>
      <c r="AY51" s="46" t="str">
        <f t="shared" si="17"/>
        <v/>
      </c>
      <c r="AZ51" s="46" t="str">
        <f t="shared" si="17"/>
        <v/>
      </c>
      <c r="BA51" s="46" t="str">
        <f t="shared" si="17"/>
        <v/>
      </c>
      <c r="BB51" s="46" t="str">
        <f t="shared" si="17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8"/>
        <v/>
      </c>
      <c r="AT52" s="46" t="str">
        <f t="shared" si="18"/>
        <v/>
      </c>
      <c r="AU52" s="46" t="str">
        <f t="shared" si="18"/>
        <v/>
      </c>
      <c r="AV52" s="46" t="str">
        <f t="shared" si="18"/>
        <v/>
      </c>
      <c r="AW52" s="46" t="str">
        <f t="shared" si="18"/>
        <v>18～19</v>
      </c>
      <c r="AX52" s="46" t="str">
        <f t="shared" si="17"/>
        <v>18～19</v>
      </c>
      <c r="AY52" s="46" t="str">
        <f t="shared" si="17"/>
        <v>18～19</v>
      </c>
      <c r="AZ52" s="46" t="str">
        <f t="shared" si="17"/>
        <v>18～19</v>
      </c>
      <c r="BA52" s="46" t="str">
        <f t="shared" si="17"/>
        <v/>
      </c>
      <c r="BB52" s="46" t="str">
        <f t="shared" si="17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8"/>
        <v/>
      </c>
      <c r="AT53" s="46" t="str">
        <f t="shared" si="18"/>
        <v/>
      </c>
      <c r="AU53" s="46" t="str">
        <f t="shared" si="18"/>
        <v/>
      </c>
      <c r="AV53" s="46" t="str">
        <f t="shared" si="18"/>
        <v/>
      </c>
      <c r="AW53" s="46" t="str">
        <f t="shared" si="18"/>
        <v/>
      </c>
      <c r="AX53" s="46" t="str">
        <f t="shared" si="17"/>
        <v/>
      </c>
      <c r="AY53" s="46" t="str">
        <f t="shared" si="17"/>
        <v>18～19</v>
      </c>
      <c r="AZ53" s="46" t="str">
        <f t="shared" si="17"/>
        <v>18～19</v>
      </c>
      <c r="BA53" s="46" t="str">
        <f t="shared" si="17"/>
        <v>18～19</v>
      </c>
      <c r="BB53" s="46" t="str">
        <f t="shared" si="17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8"/>
        <v>20～21</v>
      </c>
      <c r="AT54" s="46" t="str">
        <f t="shared" si="18"/>
        <v>20～21</v>
      </c>
      <c r="AU54" s="46" t="str">
        <f t="shared" si="18"/>
        <v/>
      </c>
      <c r="AV54" s="46" t="str">
        <f t="shared" si="18"/>
        <v/>
      </c>
      <c r="AW54" s="46" t="str">
        <f t="shared" si="18"/>
        <v/>
      </c>
      <c r="AX54" s="46" t="str">
        <f t="shared" si="17"/>
        <v/>
      </c>
      <c r="AY54" s="46" t="str">
        <f t="shared" si="17"/>
        <v/>
      </c>
      <c r="AZ54" s="46" t="str">
        <f t="shared" si="17"/>
        <v/>
      </c>
      <c r="BA54" s="46" t="str">
        <f t="shared" si="17"/>
        <v>18～19</v>
      </c>
      <c r="BB54" s="46" t="str">
        <f t="shared" si="17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8"/>
        <v>20～21</v>
      </c>
      <c r="AT55" s="46" t="str">
        <f t="shared" si="18"/>
        <v>20～21</v>
      </c>
      <c r="AU55" s="46" t="str">
        <f t="shared" si="18"/>
        <v>24～25</v>
      </c>
      <c r="AV55" s="46" t="str">
        <f t="shared" si="18"/>
        <v>20～21</v>
      </c>
      <c r="AW55" s="46" t="str">
        <f t="shared" si="18"/>
        <v/>
      </c>
      <c r="AX55" s="46" t="str">
        <f t="shared" si="17"/>
        <v/>
      </c>
      <c r="AY55" s="46" t="str">
        <f t="shared" si="17"/>
        <v/>
      </c>
      <c r="AZ55" s="46" t="str">
        <f t="shared" si="17"/>
        <v/>
      </c>
      <c r="BA55" s="46" t="str">
        <f t="shared" si="17"/>
        <v/>
      </c>
      <c r="BB55" s="46" t="str">
        <f t="shared" si="17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8"/>
        <v/>
      </c>
      <c r="AT56" s="46" t="str">
        <f t="shared" si="18"/>
        <v/>
      </c>
      <c r="AU56" s="46" t="str">
        <f t="shared" si="18"/>
        <v>24～25</v>
      </c>
      <c r="AV56" s="46" t="str">
        <f t="shared" si="18"/>
        <v>20～21</v>
      </c>
      <c r="AW56" s="46" t="str">
        <f t="shared" si="18"/>
        <v>20～21</v>
      </c>
      <c r="AX56" s="46" t="str">
        <f t="shared" si="17"/>
        <v>20～21</v>
      </c>
      <c r="AY56" s="46" t="str">
        <f t="shared" si="17"/>
        <v/>
      </c>
      <c r="AZ56" s="46" t="str">
        <f t="shared" si="17"/>
        <v/>
      </c>
      <c r="BA56" s="46" t="str">
        <f t="shared" si="17"/>
        <v/>
      </c>
      <c r="BB56" s="46" t="str">
        <f t="shared" si="17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8"/>
        <v/>
      </c>
      <c r="AT57" s="46" t="str">
        <f t="shared" si="18"/>
        <v/>
      </c>
      <c r="AU57" s="46" t="str">
        <f t="shared" si="18"/>
        <v/>
      </c>
      <c r="AV57" s="46" t="str">
        <f t="shared" si="18"/>
        <v/>
      </c>
      <c r="AW57" s="46" t="str">
        <f t="shared" si="18"/>
        <v>20～21</v>
      </c>
      <c r="AX57" s="46" t="str">
        <f t="shared" si="17"/>
        <v>20～21</v>
      </c>
      <c r="AY57" s="46" t="str">
        <f t="shared" si="17"/>
        <v>20～21</v>
      </c>
      <c r="AZ57" s="46" t="str">
        <f t="shared" si="17"/>
        <v>20～21</v>
      </c>
      <c r="BA57" s="46" t="str">
        <f t="shared" si="17"/>
        <v/>
      </c>
      <c r="BB57" s="46" t="str">
        <f t="shared" si="17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8"/>
        <v/>
      </c>
      <c r="AT58" s="46" t="str">
        <f t="shared" si="18"/>
        <v/>
      </c>
      <c r="AU58" s="46" t="str">
        <f t="shared" si="18"/>
        <v/>
      </c>
      <c r="AV58" s="46" t="str">
        <f t="shared" si="18"/>
        <v/>
      </c>
      <c r="AW58" s="46" t="str">
        <f t="shared" si="18"/>
        <v/>
      </c>
      <c r="AX58" s="46" t="str">
        <f t="shared" si="17"/>
        <v/>
      </c>
      <c r="AY58" s="46" t="str">
        <f t="shared" si="17"/>
        <v>20～21</v>
      </c>
      <c r="AZ58" s="46" t="str">
        <f t="shared" si="17"/>
        <v>20～21</v>
      </c>
      <c r="BA58" s="46" t="str">
        <f t="shared" si="17"/>
        <v>20～21</v>
      </c>
      <c r="BB58" s="46" t="str">
        <f t="shared" si="17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8"/>
        <v>22～23</v>
      </c>
      <c r="AT59" s="46" t="str">
        <f t="shared" si="18"/>
        <v>22～23</v>
      </c>
      <c r="AU59" s="46" t="str">
        <f t="shared" si="18"/>
        <v/>
      </c>
      <c r="AV59" s="46" t="str">
        <f t="shared" si="18"/>
        <v/>
      </c>
      <c r="AW59" s="46" t="str">
        <f t="shared" si="18"/>
        <v/>
      </c>
      <c r="AX59" s="46" t="str">
        <f t="shared" si="17"/>
        <v/>
      </c>
      <c r="AY59" s="46" t="str">
        <f t="shared" si="17"/>
        <v/>
      </c>
      <c r="AZ59" s="46" t="str">
        <f t="shared" si="17"/>
        <v/>
      </c>
      <c r="BA59" s="46" t="str">
        <f t="shared" si="17"/>
        <v>20～21</v>
      </c>
      <c r="BB59" s="46" t="str">
        <f t="shared" si="17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8"/>
        <v>22～23</v>
      </c>
      <c r="AT60" s="46" t="str">
        <f t="shared" si="18"/>
        <v>22～23</v>
      </c>
      <c r="AU60" s="46" t="str">
        <f t="shared" si="18"/>
        <v>26～27</v>
      </c>
      <c r="AV60" s="46" t="str">
        <f t="shared" si="18"/>
        <v>22～23</v>
      </c>
      <c r="AW60" s="46" t="str">
        <f t="shared" si="18"/>
        <v/>
      </c>
      <c r="AX60" s="46" t="str">
        <f t="shared" si="17"/>
        <v/>
      </c>
      <c r="AY60" s="46" t="str">
        <f t="shared" si="17"/>
        <v/>
      </c>
      <c r="AZ60" s="46" t="str">
        <f t="shared" si="17"/>
        <v/>
      </c>
      <c r="BA60" s="46" t="str">
        <f t="shared" si="17"/>
        <v/>
      </c>
      <c r="BB60" s="46" t="str">
        <f t="shared" si="17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8"/>
        <v/>
      </c>
      <c r="AT61" s="46" t="str">
        <f t="shared" si="18"/>
        <v/>
      </c>
      <c r="AU61" s="46" t="str">
        <f t="shared" si="18"/>
        <v>26～27</v>
      </c>
      <c r="AV61" s="46" t="str">
        <f t="shared" si="18"/>
        <v>22～23</v>
      </c>
      <c r="AW61" s="46" t="str">
        <f t="shared" si="18"/>
        <v>22～23</v>
      </c>
      <c r="AX61" s="46" t="str">
        <f t="shared" si="17"/>
        <v>22～23</v>
      </c>
      <c r="AY61" s="46" t="str">
        <f t="shared" si="17"/>
        <v/>
      </c>
      <c r="AZ61" s="46" t="str">
        <f t="shared" si="17"/>
        <v/>
      </c>
      <c r="BA61" s="46" t="str">
        <f t="shared" si="17"/>
        <v/>
      </c>
      <c r="BB61" s="46" t="str">
        <f t="shared" si="17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8"/>
        <v/>
      </c>
      <c r="AT62" s="46" t="str">
        <f t="shared" si="18"/>
        <v/>
      </c>
      <c r="AU62" s="46" t="str">
        <f t="shared" si="18"/>
        <v/>
      </c>
      <c r="AV62" s="46" t="str">
        <f t="shared" si="18"/>
        <v/>
      </c>
      <c r="AW62" s="46" t="str">
        <f t="shared" si="18"/>
        <v>22～23</v>
      </c>
      <c r="AX62" s="46" t="str">
        <f t="shared" si="17"/>
        <v>22～23</v>
      </c>
      <c r="AY62" s="46" t="str">
        <f t="shared" si="17"/>
        <v>22～23</v>
      </c>
      <c r="AZ62" s="46" t="str">
        <f t="shared" si="17"/>
        <v>22～23</v>
      </c>
      <c r="BA62" s="46" t="str">
        <f t="shared" si="17"/>
        <v/>
      </c>
      <c r="BB62" s="46" t="str">
        <f t="shared" si="17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8"/>
        <v/>
      </c>
      <c r="AT63" s="46" t="str">
        <f t="shared" si="18"/>
        <v/>
      </c>
      <c r="AU63" s="46" t="str">
        <f t="shared" si="18"/>
        <v/>
      </c>
      <c r="AV63" s="46" t="str">
        <f t="shared" si="18"/>
        <v/>
      </c>
      <c r="AW63" s="46" t="str">
        <f t="shared" si="18"/>
        <v/>
      </c>
      <c r="AX63" s="46" t="str">
        <f t="shared" si="17"/>
        <v/>
      </c>
      <c r="AY63" s="46" t="str">
        <f t="shared" si="17"/>
        <v>22～23</v>
      </c>
      <c r="AZ63" s="46" t="str">
        <f t="shared" si="17"/>
        <v>22～23</v>
      </c>
      <c r="BA63" s="46" t="str">
        <f t="shared" si="17"/>
        <v>22～23</v>
      </c>
      <c r="BB63" s="46" t="str">
        <f t="shared" si="17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8"/>
        <v>24～25</v>
      </c>
      <c r="AT64" s="46" t="str">
        <f t="shared" si="18"/>
        <v>24～25</v>
      </c>
      <c r="AU64" s="46" t="str">
        <f t="shared" si="18"/>
        <v/>
      </c>
      <c r="AV64" s="46" t="str">
        <f t="shared" si="18"/>
        <v/>
      </c>
      <c r="AW64" s="46" t="str">
        <f t="shared" si="18"/>
        <v/>
      </c>
      <c r="AX64" s="46" t="str">
        <f t="shared" si="17"/>
        <v/>
      </c>
      <c r="AY64" s="46" t="str">
        <f t="shared" si="17"/>
        <v/>
      </c>
      <c r="AZ64" s="46" t="str">
        <f t="shared" si="17"/>
        <v/>
      </c>
      <c r="BA64" s="46" t="str">
        <f t="shared" si="17"/>
        <v>22～23</v>
      </c>
      <c r="BB64" s="46" t="str">
        <f t="shared" si="17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8"/>
        <v>24～25</v>
      </c>
      <c r="AT65" s="46" t="str">
        <f t="shared" si="18"/>
        <v>24～25</v>
      </c>
      <c r="AU65" s="46" t="str">
        <f t="shared" si="18"/>
        <v>28～30</v>
      </c>
      <c r="AV65" s="46" t="str">
        <f t="shared" si="18"/>
        <v>24～25</v>
      </c>
      <c r="AW65" s="46" t="str">
        <f t="shared" si="18"/>
        <v/>
      </c>
      <c r="AX65" s="46" t="str">
        <f t="shared" si="17"/>
        <v/>
      </c>
      <c r="AY65" s="46" t="str">
        <f t="shared" si="17"/>
        <v/>
      </c>
      <c r="AZ65" s="46" t="str">
        <f t="shared" si="17"/>
        <v/>
      </c>
      <c r="BA65" s="46" t="str">
        <f t="shared" si="17"/>
        <v/>
      </c>
      <c r="BB65" s="46" t="str">
        <f t="shared" si="17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8"/>
        <v/>
      </c>
      <c r="AT66" s="46" t="str">
        <f t="shared" si="18"/>
        <v/>
      </c>
      <c r="AU66" s="46" t="str">
        <f t="shared" si="18"/>
        <v>28～30</v>
      </c>
      <c r="AV66" s="46" t="str">
        <f t="shared" si="18"/>
        <v>24～25</v>
      </c>
      <c r="AW66" s="46" t="str">
        <f t="shared" si="18"/>
        <v>24～25</v>
      </c>
      <c r="AX66" s="46" t="str">
        <f t="shared" si="17"/>
        <v>24～25</v>
      </c>
      <c r="AY66" s="46" t="str">
        <f t="shared" si="17"/>
        <v/>
      </c>
      <c r="AZ66" s="46" t="str">
        <f t="shared" si="17"/>
        <v/>
      </c>
      <c r="BA66" s="46" t="str">
        <f t="shared" si="17"/>
        <v/>
      </c>
      <c r="BB66" s="46" t="str">
        <f t="shared" si="17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8"/>
        <v/>
      </c>
      <c r="AT67" s="46" t="str">
        <f t="shared" si="18"/>
        <v/>
      </c>
      <c r="AU67" s="46" t="str">
        <f t="shared" si="18"/>
        <v/>
      </c>
      <c r="AV67" s="46" t="str">
        <f t="shared" si="18"/>
        <v/>
      </c>
      <c r="AW67" s="46" t="str">
        <f t="shared" si="18"/>
        <v>24～25</v>
      </c>
      <c r="AX67" s="46" t="str">
        <f t="shared" si="18"/>
        <v>24～25</v>
      </c>
      <c r="AY67" s="46" t="str">
        <f t="shared" si="18"/>
        <v>24～25</v>
      </c>
      <c r="AZ67" s="46" t="str">
        <f t="shared" si="18"/>
        <v>24～25</v>
      </c>
      <c r="BA67" s="46" t="str">
        <f t="shared" si="18"/>
        <v/>
      </c>
      <c r="BB67" s="46" t="str">
        <f t="shared" si="18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9">IF(AI68=AI69,"",IF($AC68=$AC69,AI68&amp;","&amp;AI69,AI68&amp;AI69))</f>
        <v/>
      </c>
      <c r="AT68" s="46" t="str">
        <f t="shared" si="19"/>
        <v/>
      </c>
      <c r="AU68" s="46" t="str">
        <f t="shared" si="19"/>
        <v/>
      </c>
      <c r="AV68" s="46" t="str">
        <f t="shared" si="19"/>
        <v/>
      </c>
      <c r="AW68" s="46" t="str">
        <f t="shared" si="19"/>
        <v/>
      </c>
      <c r="AX68" s="46" t="str">
        <f t="shared" si="19"/>
        <v/>
      </c>
      <c r="AY68" s="46" t="str">
        <f t="shared" si="19"/>
        <v>24～25</v>
      </c>
      <c r="AZ68" s="46" t="str">
        <f t="shared" si="19"/>
        <v>24～25</v>
      </c>
      <c r="BA68" s="46" t="str">
        <f t="shared" si="19"/>
        <v>24～25</v>
      </c>
      <c r="BB68" s="46" t="str">
        <f t="shared" si="19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9"/>
        <v/>
      </c>
      <c r="AT69" s="46" t="str">
        <f t="shared" si="19"/>
        <v/>
      </c>
      <c r="AU69" s="46" t="str">
        <f t="shared" si="19"/>
        <v/>
      </c>
      <c r="AV69" s="46" t="str">
        <f t="shared" si="19"/>
        <v/>
      </c>
      <c r="AW69" s="46" t="str">
        <f t="shared" si="19"/>
        <v/>
      </c>
      <c r="AX69" s="46" t="str">
        <f t="shared" si="19"/>
        <v/>
      </c>
      <c r="AY69" s="46" t="str">
        <f t="shared" si="19"/>
        <v/>
      </c>
      <c r="AZ69" s="46" t="str">
        <f t="shared" si="19"/>
        <v/>
      </c>
      <c r="BA69" s="46" t="str">
        <f t="shared" si="19"/>
        <v>24～25</v>
      </c>
      <c r="BB69" s="46" t="str">
        <f t="shared" si="19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5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5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5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3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4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45383</v>
      </c>
      <c r="C7" s="18">
        <f t="shared" ref="C7:C16" si="1">WEEKDAY(B7)</f>
        <v>2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45384</v>
      </c>
      <c r="C8" s="18">
        <f t="shared" si="1"/>
        <v>3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45385</v>
      </c>
      <c r="C9" s="18">
        <f t="shared" si="1"/>
        <v>4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45386</v>
      </c>
      <c r="C10" s="18">
        <f t="shared" si="1"/>
        <v>5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45387</v>
      </c>
      <c r="C11" s="18">
        <f t="shared" si="1"/>
        <v>6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45388</v>
      </c>
      <c r="C12" s="18">
        <f t="shared" si="1"/>
        <v>7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45389</v>
      </c>
      <c r="C13" s="18">
        <f t="shared" si="1"/>
        <v>1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45390</v>
      </c>
      <c r="C14" s="18">
        <f t="shared" si="1"/>
        <v>2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45391</v>
      </c>
      <c r="C15" s="18">
        <f t="shared" si="1"/>
        <v>3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45392</v>
      </c>
      <c r="C16" s="18">
        <f t="shared" si="1"/>
        <v>4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45393</v>
      </c>
      <c r="C17" s="18">
        <f t="shared" ref="C17:C36" si="14">WEEKDAY(B17)</f>
        <v>5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45394</v>
      </c>
      <c r="C18" s="18">
        <f t="shared" si="14"/>
        <v>6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45395</v>
      </c>
      <c r="C19" s="18">
        <f t="shared" si="14"/>
        <v>7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45396</v>
      </c>
      <c r="C20" s="18">
        <f t="shared" si="14"/>
        <v>1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45397</v>
      </c>
      <c r="C21" s="18">
        <f t="shared" si="14"/>
        <v>2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45398</v>
      </c>
      <c r="C22" s="18">
        <f t="shared" si="14"/>
        <v>3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45399</v>
      </c>
      <c r="C23" s="18">
        <f t="shared" si="14"/>
        <v>4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45400</v>
      </c>
      <c r="C24" s="18">
        <f t="shared" si="14"/>
        <v>5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45401</v>
      </c>
      <c r="C25" s="18">
        <f t="shared" si="14"/>
        <v>6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45402</v>
      </c>
      <c r="C26" s="18">
        <f t="shared" si="14"/>
        <v>7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45403</v>
      </c>
      <c r="C27" s="18">
        <f t="shared" si="14"/>
        <v>1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45404</v>
      </c>
      <c r="C28" s="18">
        <f t="shared" si="14"/>
        <v>2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45405</v>
      </c>
      <c r="C29" s="18">
        <f t="shared" si="14"/>
        <v>3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45406</v>
      </c>
      <c r="C30" s="18">
        <f t="shared" si="14"/>
        <v>4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45407</v>
      </c>
      <c r="C31" s="18">
        <f t="shared" si="14"/>
        <v>5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45408</v>
      </c>
      <c r="C32" s="18">
        <f t="shared" si="14"/>
        <v>6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45409</v>
      </c>
      <c r="C33" s="18">
        <f t="shared" si="14"/>
        <v>7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45410</v>
      </c>
      <c r="C34" s="18">
        <f t="shared" si="14"/>
        <v>1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45411</v>
      </c>
      <c r="C35" s="18">
        <f t="shared" si="14"/>
        <v>2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45412</v>
      </c>
      <c r="C36" s="18">
        <f t="shared" si="14"/>
        <v>3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5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45413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45414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45415</v>
      </c>
      <c r="C9" s="18">
        <f t="shared" si="1"/>
        <v>6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45416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45417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45418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45419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45420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45421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45422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45423</v>
      </c>
      <c r="C17" s="18">
        <f t="shared" ref="C17:C37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45424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45425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45426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45427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45428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45429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45430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45431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45432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45433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45434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45435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45436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45437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45438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45439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45440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45441</v>
      </c>
      <c r="C35" s="18">
        <f t="shared" si="14"/>
        <v>4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45442</v>
      </c>
      <c r="C36" s="18">
        <f t="shared" si="14"/>
        <v>5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45443</v>
      </c>
      <c r="C37" s="18">
        <f t="shared" si="14"/>
        <v>6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6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45444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45445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45446</v>
      </c>
      <c r="C9" s="18">
        <f t="shared" si="1"/>
        <v>2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45447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45448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45449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45450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45451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45452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45453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45454</v>
      </c>
      <c r="C17" s="18">
        <f t="shared" ref="C17:C36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45455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45456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45457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45458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45459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45460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45461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45462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45463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45464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45465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45466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45467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45468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45469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45470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45471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45472</v>
      </c>
      <c r="C35" s="18">
        <f t="shared" si="14"/>
        <v>7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45473</v>
      </c>
      <c r="C36" s="18">
        <f t="shared" si="14"/>
        <v>1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7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45474</v>
      </c>
      <c r="C7" s="18">
        <f t="shared" ref="C7:C16" si="1">WEEKDAY(B7)</f>
        <v>2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45475</v>
      </c>
      <c r="C8" s="18">
        <f t="shared" si="1"/>
        <v>3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45476</v>
      </c>
      <c r="C9" s="18">
        <f t="shared" si="1"/>
        <v>4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45477</v>
      </c>
      <c r="C10" s="18">
        <f t="shared" si="1"/>
        <v>5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45478</v>
      </c>
      <c r="C11" s="18">
        <f t="shared" si="1"/>
        <v>6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45479</v>
      </c>
      <c r="C12" s="18">
        <f t="shared" si="1"/>
        <v>7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45480</v>
      </c>
      <c r="C13" s="18">
        <f t="shared" si="1"/>
        <v>1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45481</v>
      </c>
      <c r="C14" s="18">
        <f t="shared" si="1"/>
        <v>2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45482</v>
      </c>
      <c r="C15" s="18">
        <f t="shared" si="1"/>
        <v>3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45483</v>
      </c>
      <c r="C16" s="18">
        <f t="shared" si="1"/>
        <v>4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45484</v>
      </c>
      <c r="C17" s="18">
        <f t="shared" ref="C17:C37" si="14">WEEKDAY(B17)</f>
        <v>5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45485</v>
      </c>
      <c r="C18" s="18">
        <f t="shared" si="14"/>
        <v>6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45486</v>
      </c>
      <c r="C19" s="18">
        <f t="shared" si="14"/>
        <v>7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45487</v>
      </c>
      <c r="C20" s="18">
        <f t="shared" si="14"/>
        <v>1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45488</v>
      </c>
      <c r="C21" s="18">
        <f t="shared" si="14"/>
        <v>2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45489</v>
      </c>
      <c r="C22" s="18">
        <f t="shared" si="14"/>
        <v>3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45490</v>
      </c>
      <c r="C23" s="18">
        <f t="shared" si="14"/>
        <v>4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45491</v>
      </c>
      <c r="C24" s="18">
        <f t="shared" si="14"/>
        <v>5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45492</v>
      </c>
      <c r="C25" s="18">
        <f t="shared" si="14"/>
        <v>6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45493</v>
      </c>
      <c r="C26" s="18">
        <f t="shared" si="14"/>
        <v>7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45494</v>
      </c>
      <c r="C27" s="18">
        <f t="shared" si="14"/>
        <v>1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45495</v>
      </c>
      <c r="C28" s="18">
        <f t="shared" si="14"/>
        <v>2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45496</v>
      </c>
      <c r="C29" s="18">
        <f t="shared" si="14"/>
        <v>3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45497</v>
      </c>
      <c r="C30" s="18">
        <f t="shared" si="14"/>
        <v>4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45498</v>
      </c>
      <c r="C31" s="18">
        <f t="shared" si="14"/>
        <v>5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45499</v>
      </c>
      <c r="C32" s="18">
        <f t="shared" si="14"/>
        <v>6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45500</v>
      </c>
      <c r="C33" s="18">
        <f t="shared" si="14"/>
        <v>7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45501</v>
      </c>
      <c r="C34" s="18">
        <f t="shared" si="14"/>
        <v>1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45502</v>
      </c>
      <c r="C35" s="18">
        <f t="shared" si="14"/>
        <v>2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45503</v>
      </c>
      <c r="C36" s="18">
        <f t="shared" si="14"/>
        <v>3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45504</v>
      </c>
      <c r="C37" s="18">
        <f t="shared" si="14"/>
        <v>4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8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45505</v>
      </c>
      <c r="C7" s="18">
        <f t="shared" ref="C7:C16" si="1">WEEKDAY(B7)</f>
        <v>5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45506</v>
      </c>
      <c r="C8" s="18">
        <f t="shared" si="1"/>
        <v>6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45507</v>
      </c>
      <c r="C9" s="18">
        <f t="shared" si="1"/>
        <v>7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45508</v>
      </c>
      <c r="C10" s="18">
        <f t="shared" si="1"/>
        <v>1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45509</v>
      </c>
      <c r="C11" s="18">
        <f t="shared" si="1"/>
        <v>2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45510</v>
      </c>
      <c r="C12" s="18">
        <f t="shared" si="1"/>
        <v>3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45511</v>
      </c>
      <c r="C13" s="18">
        <f t="shared" si="1"/>
        <v>4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45512</v>
      </c>
      <c r="C14" s="18">
        <f t="shared" si="1"/>
        <v>5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45513</v>
      </c>
      <c r="C15" s="18">
        <f t="shared" si="1"/>
        <v>6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45514</v>
      </c>
      <c r="C16" s="18">
        <f t="shared" si="1"/>
        <v>7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45515</v>
      </c>
      <c r="C17" s="18">
        <f t="shared" ref="C17:C37" si="14">WEEKDAY(B17)</f>
        <v>1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45516</v>
      </c>
      <c r="C18" s="18">
        <f t="shared" si="14"/>
        <v>2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45517</v>
      </c>
      <c r="C19" s="18">
        <f t="shared" si="14"/>
        <v>3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45518</v>
      </c>
      <c r="C20" s="18">
        <f t="shared" si="14"/>
        <v>4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45519</v>
      </c>
      <c r="C21" s="18">
        <f t="shared" si="14"/>
        <v>5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45520</v>
      </c>
      <c r="C22" s="18">
        <f t="shared" si="14"/>
        <v>6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45521</v>
      </c>
      <c r="C23" s="18">
        <f t="shared" si="14"/>
        <v>7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45522</v>
      </c>
      <c r="C24" s="18">
        <f t="shared" si="14"/>
        <v>1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45523</v>
      </c>
      <c r="C25" s="18">
        <f t="shared" si="14"/>
        <v>2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45524</v>
      </c>
      <c r="C26" s="18">
        <f t="shared" si="14"/>
        <v>3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45525</v>
      </c>
      <c r="C27" s="18">
        <f t="shared" si="14"/>
        <v>4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45526</v>
      </c>
      <c r="C28" s="18">
        <f t="shared" si="14"/>
        <v>5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45527</v>
      </c>
      <c r="C29" s="18">
        <f t="shared" si="14"/>
        <v>6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45528</v>
      </c>
      <c r="C30" s="18">
        <f t="shared" si="14"/>
        <v>7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45529</v>
      </c>
      <c r="C31" s="18">
        <f t="shared" si="14"/>
        <v>1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45530</v>
      </c>
      <c r="C32" s="18">
        <f t="shared" si="14"/>
        <v>2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45531</v>
      </c>
      <c r="C33" s="18">
        <f t="shared" si="14"/>
        <v>3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45532</v>
      </c>
      <c r="C34" s="18">
        <f t="shared" si="14"/>
        <v>4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45533</v>
      </c>
      <c r="C35" s="18">
        <f t="shared" si="14"/>
        <v>5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45534</v>
      </c>
      <c r="C36" s="18">
        <f t="shared" si="14"/>
        <v>6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45535</v>
      </c>
      <c r="C37" s="18">
        <f t="shared" si="14"/>
        <v>7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9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45536</v>
      </c>
      <c r="C7" s="18">
        <f t="shared" ref="C7:C16" si="1">WEEKDAY(B7)</f>
        <v>1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45537</v>
      </c>
      <c r="C8" s="18">
        <f t="shared" si="1"/>
        <v>2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45538</v>
      </c>
      <c r="C9" s="18">
        <f t="shared" si="1"/>
        <v>3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45539</v>
      </c>
      <c r="C10" s="18">
        <f t="shared" si="1"/>
        <v>4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45540</v>
      </c>
      <c r="C11" s="18">
        <f t="shared" si="1"/>
        <v>5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45541</v>
      </c>
      <c r="C12" s="18">
        <f t="shared" si="1"/>
        <v>6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45542</v>
      </c>
      <c r="C13" s="18">
        <f t="shared" si="1"/>
        <v>7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45543</v>
      </c>
      <c r="C14" s="18">
        <f t="shared" si="1"/>
        <v>1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45544</v>
      </c>
      <c r="C15" s="18">
        <f t="shared" si="1"/>
        <v>2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45545</v>
      </c>
      <c r="C16" s="18">
        <f t="shared" si="1"/>
        <v>3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45546</v>
      </c>
      <c r="C17" s="18">
        <f t="shared" ref="C17:C36" si="14">WEEKDAY(B17)</f>
        <v>4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45547</v>
      </c>
      <c r="C18" s="18">
        <f t="shared" si="14"/>
        <v>5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45548</v>
      </c>
      <c r="C19" s="18">
        <f t="shared" si="14"/>
        <v>6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45549</v>
      </c>
      <c r="C20" s="18">
        <f t="shared" si="14"/>
        <v>7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45550</v>
      </c>
      <c r="C21" s="18">
        <f t="shared" si="14"/>
        <v>1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45551</v>
      </c>
      <c r="C22" s="18">
        <f t="shared" si="14"/>
        <v>2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45552</v>
      </c>
      <c r="C23" s="18">
        <f t="shared" si="14"/>
        <v>3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45553</v>
      </c>
      <c r="C24" s="18">
        <f t="shared" si="14"/>
        <v>4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45554</v>
      </c>
      <c r="C25" s="18">
        <f t="shared" si="14"/>
        <v>5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45555</v>
      </c>
      <c r="C26" s="18">
        <f t="shared" si="14"/>
        <v>6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45556</v>
      </c>
      <c r="C27" s="18">
        <f t="shared" si="14"/>
        <v>7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45557</v>
      </c>
      <c r="C28" s="18">
        <f t="shared" si="14"/>
        <v>1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45558</v>
      </c>
      <c r="C29" s="18">
        <f t="shared" si="14"/>
        <v>2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45559</v>
      </c>
      <c r="C30" s="18">
        <f t="shared" si="14"/>
        <v>3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45560</v>
      </c>
      <c r="C31" s="18">
        <f t="shared" si="14"/>
        <v>4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45561</v>
      </c>
      <c r="C32" s="18">
        <f t="shared" si="14"/>
        <v>5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45562</v>
      </c>
      <c r="C33" s="18">
        <f t="shared" si="14"/>
        <v>6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45563</v>
      </c>
      <c r="C34" s="18">
        <f t="shared" si="14"/>
        <v>7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45564</v>
      </c>
      <c r="C35" s="18">
        <f t="shared" si="14"/>
        <v>1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45565</v>
      </c>
      <c r="C36" s="18">
        <f t="shared" si="14"/>
        <v>2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45566</v>
      </c>
      <c r="C7" s="18">
        <f t="shared" ref="C7:C16" si="1">WEEKDAY(B7)</f>
        <v>3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45567</v>
      </c>
      <c r="C8" s="18">
        <f t="shared" si="1"/>
        <v>4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45568</v>
      </c>
      <c r="C9" s="18">
        <f t="shared" si="1"/>
        <v>5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45569</v>
      </c>
      <c r="C10" s="18">
        <f t="shared" si="1"/>
        <v>6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45570</v>
      </c>
      <c r="C11" s="18">
        <f t="shared" si="1"/>
        <v>7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45571</v>
      </c>
      <c r="C12" s="18">
        <f t="shared" si="1"/>
        <v>1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45572</v>
      </c>
      <c r="C13" s="18">
        <f t="shared" si="1"/>
        <v>2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45573</v>
      </c>
      <c r="C14" s="18">
        <f t="shared" si="1"/>
        <v>3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45574</v>
      </c>
      <c r="C15" s="18">
        <f t="shared" si="1"/>
        <v>4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45575</v>
      </c>
      <c r="C16" s="18">
        <f t="shared" si="1"/>
        <v>5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45576</v>
      </c>
      <c r="C17" s="18">
        <f t="shared" ref="C17:C37" si="14">WEEKDAY(B17)</f>
        <v>6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45577</v>
      </c>
      <c r="C18" s="18">
        <f t="shared" si="14"/>
        <v>7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45578</v>
      </c>
      <c r="C19" s="18">
        <f t="shared" si="14"/>
        <v>1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45579</v>
      </c>
      <c r="C20" s="18">
        <f t="shared" si="14"/>
        <v>2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45580</v>
      </c>
      <c r="C21" s="18">
        <f t="shared" si="14"/>
        <v>3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45581</v>
      </c>
      <c r="C22" s="18">
        <f t="shared" si="14"/>
        <v>4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45582</v>
      </c>
      <c r="C23" s="18">
        <f t="shared" si="14"/>
        <v>5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45583</v>
      </c>
      <c r="C24" s="18">
        <f t="shared" si="14"/>
        <v>6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45584</v>
      </c>
      <c r="C25" s="18">
        <f t="shared" si="14"/>
        <v>7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45585</v>
      </c>
      <c r="C26" s="18">
        <f t="shared" si="14"/>
        <v>1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45586</v>
      </c>
      <c r="C27" s="18">
        <f t="shared" si="14"/>
        <v>2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45587</v>
      </c>
      <c r="C28" s="18">
        <f t="shared" si="14"/>
        <v>3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45588</v>
      </c>
      <c r="C29" s="18">
        <f t="shared" si="14"/>
        <v>4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45589</v>
      </c>
      <c r="C30" s="18">
        <f t="shared" si="14"/>
        <v>5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45590</v>
      </c>
      <c r="C31" s="18">
        <f t="shared" si="14"/>
        <v>6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45591</v>
      </c>
      <c r="C32" s="18">
        <f t="shared" si="14"/>
        <v>7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45592</v>
      </c>
      <c r="C33" s="18">
        <f t="shared" si="14"/>
        <v>1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45593</v>
      </c>
      <c r="C34" s="18">
        <f t="shared" si="14"/>
        <v>2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45594</v>
      </c>
      <c r="C35" s="18">
        <f t="shared" si="14"/>
        <v>3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45595</v>
      </c>
      <c r="C36" s="18">
        <f t="shared" si="14"/>
        <v>4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45596</v>
      </c>
      <c r="C37" s="18">
        <f t="shared" si="14"/>
        <v>5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09"/>
  <sheetViews>
    <sheetView zoomScaleNormal="100" workbookViewId="0">
      <selection sqref="A1:F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hidden="1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67" width="9" hidden="1" customWidth="1"/>
    <col min="68" max="70" width="9" style="13" hidden="1" customWidth="1"/>
    <col min="71" max="71" width="9" style="13"/>
    <col min="79" max="79" width="7.5" customWidth="1"/>
    <col min="80" max="80" width="3.375" customWidth="1"/>
    <col min="81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80" s="10" customFormat="1" ht="28.5" customHeight="1" thickBot="1">
      <c r="A1" s="317" t="s">
        <v>213</v>
      </c>
      <c r="B1" s="317"/>
      <c r="C1" s="317"/>
      <c r="D1" s="317"/>
      <c r="E1" s="317"/>
      <c r="F1" s="317"/>
      <c r="G1" s="112"/>
      <c r="H1" s="112"/>
      <c r="I1" s="112"/>
      <c r="J1" s="309" t="str">
        <f>HYPERLINK("#はじめに!A1","はじめにの画面に戻る")</f>
        <v>はじめにの画面に戻る</v>
      </c>
      <c r="K1" s="310"/>
      <c r="L1" s="310"/>
      <c r="M1" s="310"/>
      <c r="N1" s="310"/>
      <c r="O1" s="310"/>
      <c r="AS1" s="1"/>
      <c r="AT1" s="1"/>
      <c r="AU1" s="1"/>
      <c r="AV1" s="1"/>
      <c r="AW1" s="1"/>
      <c r="AX1" s="1"/>
      <c r="AY1" s="1"/>
      <c r="AZ1" s="1"/>
      <c r="BA1" s="1"/>
      <c r="BB1" s="1"/>
      <c r="BT1" s="113"/>
      <c r="BU1" s="113"/>
      <c r="BV1" s="113"/>
      <c r="BW1" s="113"/>
      <c r="BX1" s="113"/>
      <c r="BY1" s="113"/>
      <c r="BZ1" s="113"/>
      <c r="CA1" s="113"/>
      <c r="CB1" s="113"/>
    </row>
    <row r="2" spans="1:80" s="50" customFormat="1" ht="16.5" customHeight="1" thickBot="1">
      <c r="A2" s="311"/>
      <c r="B2" s="311"/>
      <c r="C2" s="311"/>
      <c r="D2" s="311"/>
      <c r="E2" s="311"/>
      <c r="F2" s="311"/>
      <c r="G2" s="311"/>
      <c r="H2" s="311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1:80" s="12" customFormat="1" ht="37.5" customHeight="1" thickBot="1">
      <c r="A3" s="315"/>
      <c r="B3" s="315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T3" s="114"/>
      <c r="BU3" s="114"/>
      <c r="BV3" s="114"/>
      <c r="BW3" s="114"/>
      <c r="BX3" s="114"/>
      <c r="BY3" s="114"/>
      <c r="BZ3" s="114"/>
      <c r="CA3" s="114"/>
      <c r="CB3" s="114"/>
    </row>
    <row r="4" spans="1:8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06"/>
      <c r="R4" s="306"/>
      <c r="S4" s="306"/>
      <c r="T4" s="306"/>
      <c r="U4" s="306"/>
      <c r="V4" s="306"/>
      <c r="W4" s="306"/>
      <c r="X4" s="306"/>
      <c r="Y4" s="306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T4" s="115" t="s">
        <v>192</v>
      </c>
      <c r="BU4" s="116"/>
      <c r="BV4" s="116"/>
      <c r="BW4" s="116"/>
      <c r="BX4" s="116"/>
      <c r="BY4" s="116"/>
      <c r="BZ4" s="116"/>
      <c r="CA4" s="116"/>
      <c r="CB4" s="117"/>
    </row>
    <row r="5" spans="1:80" ht="22.5" customHeight="1">
      <c r="A5" s="55">
        <v>10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  <c r="BT5" s="118" t="s">
        <v>193</v>
      </c>
      <c r="BU5" s="119"/>
      <c r="BV5" s="119"/>
      <c r="BW5" s="119"/>
      <c r="BX5" s="119"/>
      <c r="BY5" s="119"/>
      <c r="BZ5" s="119"/>
      <c r="CA5" s="119"/>
      <c r="CB5" s="120"/>
    </row>
    <row r="6" spans="1:8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  <c r="BT6" s="118" t="s">
        <v>194</v>
      </c>
      <c r="BU6" s="119"/>
      <c r="BV6" s="119"/>
      <c r="BW6" s="119"/>
      <c r="BX6" s="119"/>
      <c r="BY6" s="119"/>
      <c r="BZ6" s="119"/>
      <c r="CA6" s="119"/>
      <c r="CB6" s="120"/>
    </row>
    <row r="7" spans="1:8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474</v>
      </c>
      <c r="R7" s="13">
        <f>SUM($Q$7:Q7)</f>
        <v>0</v>
      </c>
      <c r="BJ7" t="s">
        <v>168</v>
      </c>
      <c r="BT7" s="118" t="s">
        <v>196</v>
      </c>
      <c r="BU7" s="119"/>
      <c r="BV7" s="119"/>
      <c r="BW7" s="119"/>
      <c r="BX7" s="119"/>
      <c r="BY7" s="119"/>
      <c r="BZ7" s="119"/>
      <c r="CA7" s="119"/>
      <c r="CB7" s="120"/>
    </row>
    <row r="8" spans="1:8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153" t="str">
        <f>IF($Q8=1,VLOOKUP($R8,$Z$10:$BB$69,10),IF($Q8=2,VLOOKUP($R7+1,$Z$10:$BB$69,20),IF($Q8="予備","予備","")))</f>
        <v>2～3</v>
      </c>
      <c r="F8" s="47" t="str">
        <f t="shared" si="2"/>
        <v>2～3</v>
      </c>
      <c r="G8" s="48" t="str">
        <f t="shared" si="3"/>
        <v/>
      </c>
      <c r="H8" s="47" t="str">
        <f t="shared" si="4"/>
        <v/>
      </c>
      <c r="I8" s="48" t="str">
        <f t="shared" si="5"/>
        <v/>
      </c>
      <c r="J8" s="47" t="str">
        <f t="shared" si="6"/>
        <v/>
      </c>
      <c r="K8" s="48" t="str">
        <f t="shared" si="7"/>
        <v/>
      </c>
      <c r="L8" s="47" t="str">
        <f t="shared" si="8"/>
        <v/>
      </c>
      <c r="M8" s="48" t="str">
        <f t="shared" si="9"/>
        <v/>
      </c>
      <c r="N8" s="47" t="str">
        <f t="shared" si="10"/>
        <v/>
      </c>
      <c r="O8" s="49"/>
      <c r="Q8" s="57">
        <v>1</v>
      </c>
      <c r="R8" s="13">
        <f>SUM($Q$7:Q8)</f>
        <v>1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  <c r="BT8" s="118" t="s">
        <v>197</v>
      </c>
      <c r="BU8" s="119"/>
      <c r="BV8" s="119"/>
      <c r="BW8" s="119"/>
      <c r="BX8" s="119"/>
      <c r="BY8" s="119"/>
      <c r="BZ8" s="119"/>
      <c r="CA8" s="119"/>
      <c r="CB8" s="120"/>
    </row>
    <row r="9" spans="1:8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48" t="str">
        <f t="shared" ref="E9:E37" si="11">IF($Q9=1,VLOOKUP($R9,$Z$10:$BB$69,10),IF($Q9=2,VLOOKUP($R8+1,$Z$10:$BB$69,20),IF($Q9="予備","予備","")))</f>
        <v/>
      </c>
      <c r="F9" s="47" t="str">
        <f t="shared" si="2"/>
        <v/>
      </c>
      <c r="G9" s="48" t="str">
        <f t="shared" si="3"/>
        <v>2～3</v>
      </c>
      <c r="H9" s="47" t="str">
        <f t="shared" si="4"/>
        <v>2～3</v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2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  <c r="BT9" s="121" t="s">
        <v>198</v>
      </c>
      <c r="BU9" s="122"/>
      <c r="BV9" s="122"/>
      <c r="BW9" s="122"/>
      <c r="BX9" s="122"/>
      <c r="BY9" s="122"/>
      <c r="BZ9" s="122"/>
      <c r="CA9" s="122"/>
      <c r="CB9" s="123"/>
    </row>
    <row r="10" spans="1:80" ht="18.95" customHeight="1" thickBot="1">
      <c r="A10" s="5">
        <v>4</v>
      </c>
      <c r="B10" s="6">
        <f t="shared" si="0"/>
        <v>45203</v>
      </c>
      <c r="C10" s="18">
        <f t="shared" si="1"/>
        <v>4</v>
      </c>
      <c r="D10" s="19"/>
      <c r="E10" s="48" t="str">
        <f t="shared" si="11"/>
        <v/>
      </c>
      <c r="F10" s="47" t="str">
        <f t="shared" si="2"/>
        <v/>
      </c>
      <c r="G10" s="48" t="str">
        <f t="shared" si="3"/>
        <v/>
      </c>
      <c r="H10" s="47" t="str">
        <f t="shared" si="4"/>
        <v/>
      </c>
      <c r="I10" s="48" t="str">
        <f t="shared" si="5"/>
        <v>2～3</v>
      </c>
      <c r="J10" s="47" t="str">
        <f t="shared" si="6"/>
        <v>2～3</v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3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80" ht="18.95" customHeight="1" thickBot="1">
      <c r="A11" s="5">
        <v>5</v>
      </c>
      <c r="B11" s="6">
        <f t="shared" si="0"/>
        <v>45204</v>
      </c>
      <c r="C11" s="18">
        <f t="shared" si="1"/>
        <v>5</v>
      </c>
      <c r="E11" s="48" t="str">
        <f t="shared" si="11"/>
        <v/>
      </c>
      <c r="F11" s="47" t="str">
        <f t="shared" si="2"/>
        <v/>
      </c>
      <c r="G11" s="48" t="str">
        <f t="shared" si="3"/>
        <v/>
      </c>
      <c r="H11" s="47" t="str">
        <f t="shared" si="4"/>
        <v/>
      </c>
      <c r="I11" s="48" t="str">
        <f t="shared" si="5"/>
        <v/>
      </c>
      <c r="J11" s="47" t="str">
        <f t="shared" si="6"/>
        <v/>
      </c>
      <c r="K11" s="48" t="str">
        <f t="shared" si="7"/>
        <v>2～3</v>
      </c>
      <c r="L11" s="47" t="str">
        <f t="shared" si="8"/>
        <v>2～3</v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4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  <c r="BT11" s="124" t="s">
        <v>199</v>
      </c>
      <c r="BU11" s="125"/>
      <c r="BV11" s="125"/>
      <c r="BW11" s="125"/>
      <c r="BX11" s="125"/>
      <c r="BY11" s="125"/>
      <c r="BZ11" s="126"/>
    </row>
    <row r="12" spans="1:8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4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8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48" t="str">
        <f t="shared" si="11"/>
        <v>予備</v>
      </c>
      <c r="F13" s="47" t="str">
        <f t="shared" si="2"/>
        <v>予備</v>
      </c>
      <c r="G13" s="48" t="str">
        <f t="shared" si="3"/>
        <v>予備</v>
      </c>
      <c r="H13" s="47" t="str">
        <f t="shared" si="4"/>
        <v>予備</v>
      </c>
      <c r="I13" s="48" t="str">
        <f t="shared" si="5"/>
        <v>予備</v>
      </c>
      <c r="J13" s="47" t="str">
        <f t="shared" si="6"/>
        <v>予備</v>
      </c>
      <c r="K13" s="48" t="str">
        <f t="shared" si="7"/>
        <v>予備</v>
      </c>
      <c r="L13" s="47" t="str">
        <f t="shared" si="8"/>
        <v>予備</v>
      </c>
      <c r="M13" s="48" t="str">
        <f t="shared" si="9"/>
        <v>予備</v>
      </c>
      <c r="N13" s="47" t="str">
        <f t="shared" si="10"/>
        <v>予備</v>
      </c>
      <c r="O13" s="49"/>
      <c r="Q13" s="57" t="s">
        <v>227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  <c r="BT13" s="301" t="s">
        <v>200</v>
      </c>
      <c r="BU13" s="301"/>
      <c r="BV13" s="301"/>
      <c r="BW13" s="301"/>
      <c r="BX13" s="301"/>
      <c r="BY13" s="301"/>
      <c r="BZ13" s="301"/>
    </row>
    <row r="14" spans="1:8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  <c r="BT14" s="127" t="s">
        <v>201</v>
      </c>
    </row>
    <row r="15" spans="1:8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48" t="str">
        <f t="shared" si="11"/>
        <v/>
      </c>
      <c r="F15" s="47" t="str">
        <f t="shared" si="2"/>
        <v/>
      </c>
      <c r="G15" s="48" t="str">
        <f t="shared" si="3"/>
        <v/>
      </c>
      <c r="H15" s="47" t="str">
        <f t="shared" si="4"/>
        <v/>
      </c>
      <c r="I15" s="48" t="str">
        <f t="shared" si="5"/>
        <v/>
      </c>
      <c r="J15" s="47" t="str">
        <f t="shared" si="6"/>
        <v/>
      </c>
      <c r="K15" s="48" t="str">
        <f t="shared" si="7"/>
        <v/>
      </c>
      <c r="L15" s="47" t="str">
        <f t="shared" si="8"/>
        <v/>
      </c>
      <c r="M15" s="48" t="str">
        <f t="shared" si="9"/>
        <v>2～3</v>
      </c>
      <c r="N15" s="47" t="str">
        <f t="shared" si="10"/>
        <v>2～3</v>
      </c>
      <c r="O15" s="49"/>
      <c r="Q15" s="57">
        <v>1</v>
      </c>
      <c r="R15" s="13">
        <f>SUM($Q$7:Q15)</f>
        <v>5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8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48" t="str">
        <f t="shared" si="11"/>
        <v>4～5</v>
      </c>
      <c r="F16" s="47" t="str">
        <f t="shared" si="2"/>
        <v>4～5</v>
      </c>
      <c r="G16" s="48" t="str">
        <f t="shared" si="3"/>
        <v/>
      </c>
      <c r="H16" s="47" t="str">
        <f t="shared" si="4"/>
        <v/>
      </c>
      <c r="I16" s="48" t="str">
        <f t="shared" si="5"/>
        <v/>
      </c>
      <c r="J16" s="47" t="str">
        <f t="shared" si="6"/>
        <v/>
      </c>
      <c r="K16" s="48" t="str">
        <f t="shared" si="7"/>
        <v/>
      </c>
      <c r="L16" s="47" t="str">
        <f t="shared" si="8"/>
        <v/>
      </c>
      <c r="M16" s="48" t="str">
        <f t="shared" si="9"/>
        <v/>
      </c>
      <c r="N16" s="47" t="str">
        <f t="shared" si="10"/>
        <v/>
      </c>
      <c r="O16" s="49"/>
      <c r="Q16" s="57">
        <v>1</v>
      </c>
      <c r="R16" s="13">
        <f>SUM($Q$7:Q16)</f>
        <v>6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  <c r="BT16" s="301" t="s">
        <v>202</v>
      </c>
      <c r="BU16" s="301"/>
      <c r="BV16" s="301"/>
      <c r="BW16" s="301"/>
      <c r="BX16" s="301"/>
      <c r="BY16" s="301"/>
      <c r="BZ16" s="301"/>
    </row>
    <row r="17" spans="1:79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48" t="str">
        <f t="shared" si="11"/>
        <v/>
      </c>
      <c r="F17" s="47" t="str">
        <f t="shared" si="2"/>
        <v/>
      </c>
      <c r="G17" s="48" t="str">
        <f t="shared" si="3"/>
        <v>4～5</v>
      </c>
      <c r="H17" s="47" t="str">
        <f t="shared" si="4"/>
        <v>4～5</v>
      </c>
      <c r="I17" s="48" t="str">
        <f t="shared" si="5"/>
        <v/>
      </c>
      <c r="J17" s="47" t="str">
        <f t="shared" si="6"/>
        <v/>
      </c>
      <c r="K17" s="48" t="str">
        <f t="shared" si="7"/>
        <v/>
      </c>
      <c r="L17" s="47" t="str">
        <f t="shared" si="8"/>
        <v/>
      </c>
      <c r="M17" s="48" t="str">
        <f t="shared" si="9"/>
        <v/>
      </c>
      <c r="N17" s="47" t="str">
        <f t="shared" si="10"/>
        <v/>
      </c>
      <c r="O17" s="49"/>
      <c r="Q17" s="57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  <c r="BT17" s="127" t="s">
        <v>203</v>
      </c>
    </row>
    <row r="18" spans="1:79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/>
      </c>
      <c r="H18" s="47" t="str">
        <f t="shared" si="4"/>
        <v/>
      </c>
      <c r="I18" s="48" t="str">
        <f t="shared" si="5"/>
        <v>4～5</v>
      </c>
      <c r="J18" s="47" t="str">
        <f t="shared" si="6"/>
        <v>4～5</v>
      </c>
      <c r="K18" s="48" t="str">
        <f t="shared" si="7"/>
        <v/>
      </c>
      <c r="L18" s="47" t="str">
        <f t="shared" si="8"/>
        <v/>
      </c>
      <c r="M18" s="48" t="str">
        <f t="shared" si="9"/>
        <v/>
      </c>
      <c r="N18" s="47" t="str">
        <f t="shared" si="10"/>
        <v/>
      </c>
      <c r="O18" s="49"/>
      <c r="Q18" s="57">
        <v>1</v>
      </c>
      <c r="R18" s="13">
        <f>SUM($Q$7:Q18)</f>
        <v>8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9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48" t="str">
        <f t="shared" si="11"/>
        <v/>
      </c>
      <c r="F19" s="47" t="str">
        <f t="shared" si="2"/>
        <v/>
      </c>
      <c r="G19" s="48" t="str">
        <f t="shared" si="3"/>
        <v/>
      </c>
      <c r="H19" s="47" t="str">
        <f t="shared" si="4"/>
        <v/>
      </c>
      <c r="I19" s="48" t="str">
        <f t="shared" si="5"/>
        <v/>
      </c>
      <c r="J19" s="47" t="str">
        <f t="shared" si="6"/>
        <v/>
      </c>
      <c r="K19" s="48" t="str">
        <f t="shared" si="7"/>
        <v>4～5</v>
      </c>
      <c r="L19" s="47" t="str">
        <f t="shared" si="8"/>
        <v>4～5</v>
      </c>
      <c r="M19" s="48" t="str">
        <f t="shared" si="9"/>
        <v/>
      </c>
      <c r="N19" s="47" t="str">
        <f t="shared" si="10"/>
        <v/>
      </c>
      <c r="O19" s="49"/>
      <c r="Q19" s="57">
        <v>1</v>
      </c>
      <c r="R19" s="13">
        <f>SUM($Q$7:Q19)</f>
        <v>9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  <c r="BT19" s="301"/>
      <c r="BU19" s="301"/>
      <c r="BV19" s="301"/>
      <c r="BW19" s="301"/>
      <c r="BX19" s="301"/>
      <c r="BY19" s="301"/>
      <c r="BZ19" s="301"/>
      <c r="CA19" s="301"/>
    </row>
    <row r="20" spans="1:79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48" t="str">
        <f t="shared" si="11"/>
        <v>予備</v>
      </c>
      <c r="F20" s="47" t="str">
        <f t="shared" si="2"/>
        <v>予備</v>
      </c>
      <c r="G20" s="48" t="str">
        <f t="shared" si="3"/>
        <v>予備</v>
      </c>
      <c r="H20" s="47" t="str">
        <f t="shared" si="4"/>
        <v>予備</v>
      </c>
      <c r="I20" s="48" t="str">
        <f t="shared" si="5"/>
        <v>予備</v>
      </c>
      <c r="J20" s="47" t="str">
        <f t="shared" si="6"/>
        <v>予備</v>
      </c>
      <c r="K20" s="48" t="str">
        <f t="shared" si="7"/>
        <v>予備</v>
      </c>
      <c r="L20" s="47" t="str">
        <f t="shared" si="8"/>
        <v>予備</v>
      </c>
      <c r="M20" s="48" t="str">
        <f t="shared" si="9"/>
        <v>予備</v>
      </c>
      <c r="N20" s="47" t="str">
        <f t="shared" si="10"/>
        <v>予備</v>
      </c>
      <c r="O20" s="49"/>
      <c r="Q20" s="57" t="s">
        <v>227</v>
      </c>
      <c r="R20" s="13">
        <f>SUM($Q$7:Q20)</f>
        <v>9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  <c r="BT20" s="127"/>
    </row>
    <row r="21" spans="1:79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9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48" t="str">
        <f t="shared" si="11"/>
        <v/>
      </c>
      <c r="F22" s="47" t="str">
        <f t="shared" si="2"/>
        <v/>
      </c>
      <c r="G22" s="48" t="str">
        <f t="shared" si="3"/>
        <v/>
      </c>
      <c r="H22" s="47" t="str">
        <f t="shared" si="4"/>
        <v/>
      </c>
      <c r="I22" s="48" t="str">
        <f t="shared" si="5"/>
        <v/>
      </c>
      <c r="J22" s="47" t="str">
        <f t="shared" si="6"/>
        <v/>
      </c>
      <c r="K22" s="48" t="str">
        <f t="shared" si="7"/>
        <v/>
      </c>
      <c r="L22" s="47" t="str">
        <f t="shared" si="8"/>
        <v/>
      </c>
      <c r="M22" s="48" t="str">
        <f t="shared" si="9"/>
        <v>4～5</v>
      </c>
      <c r="N22" s="47" t="str">
        <f t="shared" si="10"/>
        <v>4～5</v>
      </c>
      <c r="O22" s="49"/>
      <c r="Q22" s="57">
        <v>1</v>
      </c>
      <c r="R22" s="13">
        <f>SUM($Q$7:Q22)</f>
        <v>10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9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48" t="str">
        <f t="shared" si="11"/>
        <v>6～7</v>
      </c>
      <c r="F23" s="47" t="str">
        <f t="shared" si="2"/>
        <v>6～7</v>
      </c>
      <c r="G23" s="48" t="str">
        <f t="shared" si="3"/>
        <v/>
      </c>
      <c r="H23" s="47" t="str">
        <f t="shared" si="4"/>
        <v/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/>
      </c>
      <c r="N23" s="47" t="str">
        <f t="shared" si="10"/>
        <v/>
      </c>
      <c r="O23" s="49"/>
      <c r="Q23" s="57">
        <v>1</v>
      </c>
      <c r="R23" s="13">
        <f>SUM($Q$7:Q23)</f>
        <v>11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9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48" t="str">
        <f t="shared" si="11"/>
        <v/>
      </c>
      <c r="F24" s="47" t="str">
        <f t="shared" si="2"/>
        <v/>
      </c>
      <c r="G24" s="48" t="str">
        <f t="shared" si="3"/>
        <v>6～7</v>
      </c>
      <c r="H24" s="47" t="str">
        <f t="shared" si="4"/>
        <v>6～7</v>
      </c>
      <c r="I24" s="48" t="str">
        <f t="shared" si="5"/>
        <v/>
      </c>
      <c r="J24" s="47" t="str">
        <f t="shared" si="6"/>
        <v/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12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9" ht="18.95" customHeight="1">
      <c r="A25" s="5">
        <v>19</v>
      </c>
      <c r="B25" s="6">
        <f t="shared" si="0"/>
        <v>45218</v>
      </c>
      <c r="C25" s="18">
        <f t="shared" si="14"/>
        <v>5</v>
      </c>
      <c r="E25" s="48" t="str">
        <f t="shared" si="11"/>
        <v/>
      </c>
      <c r="F25" s="47" t="str">
        <f t="shared" si="2"/>
        <v/>
      </c>
      <c r="G25" s="48" t="str">
        <f t="shared" si="3"/>
        <v/>
      </c>
      <c r="H25" s="47" t="str">
        <f t="shared" si="4"/>
        <v/>
      </c>
      <c r="I25" s="48" t="str">
        <f t="shared" si="5"/>
        <v>6～7</v>
      </c>
      <c r="J25" s="47" t="str">
        <f t="shared" si="6"/>
        <v>6～7</v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13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9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228</v>
      </c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/>
      </c>
      <c r="J26" s="47" t="str">
        <f t="shared" si="6"/>
        <v/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0</v>
      </c>
      <c r="R26" s="13">
        <f>SUM($Q$7:Q26)</f>
        <v>13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9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48" t="str">
        <f t="shared" si="11"/>
        <v>予備</v>
      </c>
      <c r="F27" s="47" t="str">
        <f t="shared" si="2"/>
        <v>予備</v>
      </c>
      <c r="G27" s="48" t="str">
        <f t="shared" si="3"/>
        <v>予備</v>
      </c>
      <c r="H27" s="47" t="str">
        <f t="shared" si="4"/>
        <v>予備</v>
      </c>
      <c r="I27" s="48" t="str">
        <f t="shared" si="5"/>
        <v>予備</v>
      </c>
      <c r="J27" s="47" t="str">
        <f t="shared" si="6"/>
        <v>予備</v>
      </c>
      <c r="K27" s="48" t="str">
        <f t="shared" si="7"/>
        <v>予備</v>
      </c>
      <c r="L27" s="47" t="str">
        <f t="shared" si="8"/>
        <v>予備</v>
      </c>
      <c r="M27" s="48" t="str">
        <f t="shared" si="9"/>
        <v>予備</v>
      </c>
      <c r="N27" s="47" t="str">
        <f t="shared" si="10"/>
        <v>予備</v>
      </c>
      <c r="O27" s="49"/>
      <c r="Q27" s="57" t="s">
        <v>227</v>
      </c>
      <c r="R27" s="13">
        <f>SUM($Q$7:Q27)</f>
        <v>13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9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9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48" t="str">
        <f t="shared" si="11"/>
        <v/>
      </c>
      <c r="F29" s="47" t="str">
        <f t="shared" si="2"/>
        <v/>
      </c>
      <c r="G29" s="48" t="str">
        <f t="shared" si="3"/>
        <v/>
      </c>
      <c r="H29" s="47" t="str">
        <f t="shared" si="4"/>
        <v/>
      </c>
      <c r="I29" s="48" t="str">
        <f t="shared" si="5"/>
        <v/>
      </c>
      <c r="J29" s="47" t="str">
        <f t="shared" si="6"/>
        <v/>
      </c>
      <c r="K29" s="48" t="str">
        <f t="shared" si="7"/>
        <v>6～7</v>
      </c>
      <c r="L29" s="47" t="str">
        <f t="shared" si="8"/>
        <v>6～7</v>
      </c>
      <c r="M29" s="48" t="str">
        <f t="shared" si="9"/>
        <v/>
      </c>
      <c r="N29" s="47" t="str">
        <f t="shared" si="10"/>
        <v/>
      </c>
      <c r="O29" s="49"/>
      <c r="Q29" s="57">
        <v>1</v>
      </c>
      <c r="R29" s="13">
        <f>SUM($Q$7:Q29)</f>
        <v>14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9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/>
      </c>
      <c r="L30" s="47" t="str">
        <f t="shared" si="8"/>
        <v/>
      </c>
      <c r="M30" s="48" t="str">
        <f t="shared" si="9"/>
        <v>6～7</v>
      </c>
      <c r="N30" s="47" t="str">
        <f t="shared" si="10"/>
        <v>6～7</v>
      </c>
      <c r="O30" s="49"/>
      <c r="Q30" s="57">
        <v>1</v>
      </c>
      <c r="R30" s="13">
        <f>SUM($Q$7:Q30)</f>
        <v>15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9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48" t="str">
        <f t="shared" si="11"/>
        <v>8～9</v>
      </c>
      <c r="F31" s="47" t="str">
        <f t="shared" si="2"/>
        <v>8～9</v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/>
      </c>
      <c r="N31" s="47" t="str">
        <f t="shared" si="10"/>
        <v/>
      </c>
      <c r="O31" s="49"/>
      <c r="Q31" s="57">
        <v>1</v>
      </c>
      <c r="R31" s="13">
        <f>SUM($Q$7:Q31)</f>
        <v>16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9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48" t="str">
        <f t="shared" si="11"/>
        <v/>
      </c>
      <c r="F32" s="47" t="str">
        <f t="shared" si="2"/>
        <v/>
      </c>
      <c r="G32" s="48" t="str">
        <f t="shared" si="3"/>
        <v>8～9</v>
      </c>
      <c r="H32" s="47" t="str">
        <f t="shared" si="4"/>
        <v>8～9</v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/>
      </c>
      <c r="N32" s="47" t="str">
        <f t="shared" si="10"/>
        <v/>
      </c>
      <c r="O32" s="49"/>
      <c r="Q32" s="57">
        <v>1</v>
      </c>
      <c r="R32" s="13">
        <f>SUM($Q$7:Q32)</f>
        <v>17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48" t="str">
        <f t="shared" si="11"/>
        <v/>
      </c>
      <c r="F33" s="47" t="str">
        <f t="shared" si="2"/>
        <v/>
      </c>
      <c r="G33" s="48" t="str">
        <f t="shared" si="3"/>
        <v/>
      </c>
      <c r="H33" s="47" t="str">
        <f t="shared" si="4"/>
        <v/>
      </c>
      <c r="I33" s="48" t="str">
        <f t="shared" si="5"/>
        <v>8～9</v>
      </c>
      <c r="J33" s="47" t="str">
        <f t="shared" si="6"/>
        <v>8～9</v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18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48" t="str">
        <f t="shared" si="11"/>
        <v>予備</v>
      </c>
      <c r="F34" s="47" t="str">
        <f t="shared" si="2"/>
        <v>予備</v>
      </c>
      <c r="G34" s="48" t="str">
        <f t="shared" si="3"/>
        <v>予備</v>
      </c>
      <c r="H34" s="47" t="str">
        <f t="shared" si="4"/>
        <v>予備</v>
      </c>
      <c r="I34" s="48" t="str">
        <f t="shared" si="5"/>
        <v>予備</v>
      </c>
      <c r="J34" s="47" t="str">
        <f t="shared" si="6"/>
        <v>予備</v>
      </c>
      <c r="K34" s="48" t="str">
        <f t="shared" si="7"/>
        <v>予備</v>
      </c>
      <c r="L34" s="47" t="str">
        <f t="shared" si="8"/>
        <v>予備</v>
      </c>
      <c r="M34" s="48" t="str">
        <f t="shared" si="9"/>
        <v>予備</v>
      </c>
      <c r="N34" s="47" t="str">
        <f t="shared" si="10"/>
        <v>予備</v>
      </c>
      <c r="O34" s="49"/>
      <c r="Q34" s="57" t="s">
        <v>474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474</v>
      </c>
      <c r="R35" s="13">
        <f>SUM($Q$7:Q35)</f>
        <v>18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48" t="str">
        <f t="shared" si="11"/>
        <v/>
      </c>
      <c r="F36" s="47" t="str">
        <f t="shared" si="2"/>
        <v/>
      </c>
      <c r="G36" s="48" t="str">
        <f t="shared" si="3"/>
        <v/>
      </c>
      <c r="H36" s="47" t="str">
        <f t="shared" si="4"/>
        <v/>
      </c>
      <c r="I36" s="48" t="str">
        <f t="shared" si="5"/>
        <v/>
      </c>
      <c r="J36" s="47" t="str">
        <f t="shared" si="6"/>
        <v/>
      </c>
      <c r="K36" s="48" t="str">
        <f t="shared" si="7"/>
        <v>8～9</v>
      </c>
      <c r="L36" s="47" t="str">
        <f t="shared" si="8"/>
        <v>8～9</v>
      </c>
      <c r="M36" s="48" t="str">
        <f t="shared" si="9"/>
        <v/>
      </c>
      <c r="N36" s="47" t="str">
        <f t="shared" si="10"/>
        <v/>
      </c>
      <c r="O36" s="49"/>
      <c r="Q36" s="291">
        <v>1</v>
      </c>
      <c r="R36" s="13">
        <f>SUM($Q$7:Q36)</f>
        <v>19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/>
      </c>
      <c r="H37" s="47" t="str">
        <f t="shared" si="4"/>
        <v/>
      </c>
      <c r="I37" s="48" t="str">
        <f t="shared" si="5"/>
        <v/>
      </c>
      <c r="J37" s="47" t="str">
        <f t="shared" si="6"/>
        <v/>
      </c>
      <c r="K37" s="48" t="str">
        <f t="shared" si="7"/>
        <v/>
      </c>
      <c r="L37" s="47" t="str">
        <f t="shared" si="8"/>
        <v/>
      </c>
      <c r="M37" s="48" t="str">
        <f t="shared" si="9"/>
        <v>8～9</v>
      </c>
      <c r="N37" s="47" t="str">
        <f t="shared" si="10"/>
        <v>8～9</v>
      </c>
      <c r="O37" s="49"/>
      <c r="Q37" s="292">
        <v>1</v>
      </c>
      <c r="R37" s="13">
        <f>SUM($Q$7:Q37)</f>
        <v>20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3">
    <mergeCell ref="J1:O1"/>
    <mergeCell ref="A2:H2"/>
    <mergeCell ref="I2:O2"/>
    <mergeCell ref="A3:B3"/>
    <mergeCell ref="O3:Y3"/>
    <mergeCell ref="A1:F1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BT13:BZ13"/>
    <mergeCell ref="BT16:BZ16"/>
    <mergeCell ref="BT19:CA19"/>
    <mergeCell ref="BI8:BJ8"/>
    <mergeCell ref="BK8:BL8"/>
    <mergeCell ref="BM8:BN8"/>
    <mergeCell ref="BO8:BP8"/>
    <mergeCell ref="BQ8:BR8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hyperlinks>
    <hyperlink ref="BT13" location="見本②!A1" display="→見本②へ（応用：設定変更方法①）"/>
    <hyperlink ref="BT16" location="見本②!A1" display="→見本②へ（応用：設定変更方法①）"/>
    <hyperlink ref="BT16:BZ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11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45597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45598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45599</v>
      </c>
      <c r="C9" s="18">
        <f t="shared" si="1"/>
        <v>1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45600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45601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45602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45603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45604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45605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45606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45607</v>
      </c>
      <c r="C17" s="18">
        <f t="shared" ref="C17:C36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45608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45609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45610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45611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45612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45613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45614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45615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45616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45617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45618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45619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45620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45621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45622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45623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45624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45625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45626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2024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12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45627</v>
      </c>
      <c r="C7" s="18">
        <f t="shared" ref="C7:C16" si="1">WEEKDAY(B7)</f>
        <v>1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45628</v>
      </c>
      <c r="C8" s="18">
        <f t="shared" si="1"/>
        <v>2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45629</v>
      </c>
      <c r="C9" s="18">
        <f t="shared" si="1"/>
        <v>3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45630</v>
      </c>
      <c r="C10" s="18">
        <f t="shared" si="1"/>
        <v>4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45631</v>
      </c>
      <c r="C11" s="18">
        <f t="shared" si="1"/>
        <v>5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45632</v>
      </c>
      <c r="C12" s="18">
        <f t="shared" si="1"/>
        <v>6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45633</v>
      </c>
      <c r="C13" s="18">
        <f t="shared" si="1"/>
        <v>7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45634</v>
      </c>
      <c r="C14" s="18">
        <f t="shared" si="1"/>
        <v>1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45635</v>
      </c>
      <c r="C15" s="18">
        <f t="shared" si="1"/>
        <v>2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45636</v>
      </c>
      <c r="C16" s="18">
        <f t="shared" si="1"/>
        <v>3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45637</v>
      </c>
      <c r="C17" s="18">
        <f t="shared" ref="C17:C37" si="14">WEEKDAY(B17)</f>
        <v>4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45638</v>
      </c>
      <c r="C18" s="18">
        <f t="shared" si="14"/>
        <v>5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45639</v>
      </c>
      <c r="C19" s="18">
        <f t="shared" si="14"/>
        <v>6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45640</v>
      </c>
      <c r="C20" s="18">
        <f t="shared" si="14"/>
        <v>7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45641</v>
      </c>
      <c r="C21" s="18">
        <f t="shared" si="14"/>
        <v>1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45642</v>
      </c>
      <c r="C22" s="18">
        <f t="shared" si="14"/>
        <v>2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45643</v>
      </c>
      <c r="C23" s="18">
        <f t="shared" si="14"/>
        <v>3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45644</v>
      </c>
      <c r="C24" s="18">
        <f t="shared" si="14"/>
        <v>4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45645</v>
      </c>
      <c r="C25" s="18">
        <f t="shared" si="14"/>
        <v>5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45646</v>
      </c>
      <c r="C26" s="18">
        <f t="shared" si="14"/>
        <v>6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45647</v>
      </c>
      <c r="C27" s="18">
        <f t="shared" si="14"/>
        <v>7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45648</v>
      </c>
      <c r="C28" s="18">
        <f t="shared" si="14"/>
        <v>1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45649</v>
      </c>
      <c r="C29" s="18">
        <f t="shared" si="14"/>
        <v>2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45650</v>
      </c>
      <c r="C30" s="18">
        <f t="shared" si="14"/>
        <v>3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45651</v>
      </c>
      <c r="C31" s="18">
        <f t="shared" si="14"/>
        <v>4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45652</v>
      </c>
      <c r="C32" s="18">
        <f t="shared" si="14"/>
        <v>5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45653</v>
      </c>
      <c r="C33" s="18">
        <f t="shared" si="14"/>
        <v>6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45654</v>
      </c>
      <c r="C34" s="18">
        <f t="shared" si="14"/>
        <v>7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45655</v>
      </c>
      <c r="C35" s="18">
        <f t="shared" si="14"/>
        <v>1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45656</v>
      </c>
      <c r="C36" s="18">
        <f t="shared" si="14"/>
        <v>2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45657</v>
      </c>
      <c r="C37" s="18">
        <f t="shared" si="14"/>
        <v>3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2025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45658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45659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45660</v>
      </c>
      <c r="C9" s="18">
        <f t="shared" si="1"/>
        <v>6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45661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45662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45663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45664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45665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45666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45667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45668</v>
      </c>
      <c r="C17" s="18">
        <f t="shared" ref="C17:C37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45669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45670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45671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45672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45673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45674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45675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45676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45677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45678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45679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45680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45681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45682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45683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45684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45685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45686</v>
      </c>
      <c r="C35" s="18">
        <f t="shared" si="14"/>
        <v>4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45687</v>
      </c>
      <c r="C36" s="18">
        <f t="shared" si="14"/>
        <v>5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45688</v>
      </c>
      <c r="C37" s="18">
        <f t="shared" si="14"/>
        <v>6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2025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2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157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4" si="0">DATE($A$4,$A$5,A7)</f>
        <v>45689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4" si="2">IF($Q7=1,VLOOKUP($R7,$Z$10:$BB$69,11),IF($Q7=2,VLOOKUP($R6+1,$Z$10:$BB$69,21),IF($Q7="予備","予備","")))</f>
        <v>2～3</v>
      </c>
      <c r="G7" s="155" t="str">
        <f t="shared" ref="G7:G34" si="3">IF($Q7=1,VLOOKUP($R7,$Z$10:$BB$69,12),IF($Q7=2,VLOOKUP($R6+1,$Z$10:$BB$69,22),IF($Q7="予備","予備","")))</f>
        <v/>
      </c>
      <c r="H7" s="154" t="str">
        <f t="shared" ref="H7:H34" si="4">IF($Q7=1,VLOOKUP($R7,$Z$10:$BB$69,13),IF($Q7=2,VLOOKUP($R6+1,$Z$10:$BB$69,23),IF($Q7="予備","予備","")))</f>
        <v/>
      </c>
      <c r="I7" s="155" t="str">
        <f t="shared" ref="I7:I34" si="5">IF($Q7=1,VLOOKUP($R7,$Z$10:$BB$69,14),IF($Q7=2,VLOOKUP($R6+1,$Z$10:$BB$69,24),IF($Q7="予備","予備","")))</f>
        <v/>
      </c>
      <c r="J7" s="154" t="str">
        <f t="shared" ref="J7:J34" si="6">IF($Q7=1,VLOOKUP($R7,$Z$10:$BB$69,15),IF($Q7=2,VLOOKUP($R6+1,$Z$10:$BB$69,25),IF($Q7="予備","予備","")))</f>
        <v/>
      </c>
      <c r="K7" s="155" t="str">
        <f t="shared" ref="K7:K34" si="7">IF($Q7=1,VLOOKUP($R7,$Z$10:$BB$69,16),IF($Q7=2,VLOOKUP($R6+1,$Z$10:$BB$69,26),IF($Q7="予備","予備","")))</f>
        <v/>
      </c>
      <c r="L7" s="154" t="str">
        <f t="shared" ref="L7:L34" si="8">IF($Q7=1,VLOOKUP($R7,$Z$10:$BB$69,17),IF($Q7=2,VLOOKUP($R6+1,$Z$10:$BB$69,27),IF($Q7="予備","予備","")))</f>
        <v/>
      </c>
      <c r="M7" s="155" t="str">
        <f t="shared" ref="M7:M34" si="9">IF($Q7=1,VLOOKUP($R7,$Z$10:$BB$69,18),IF($Q7=2,VLOOKUP($R6+1,$Z$10:$BB$69,28),IF($Q7="予備","予備","")))</f>
        <v/>
      </c>
      <c r="N7" s="154" t="str">
        <f t="shared" ref="N7:N34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45690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45691</v>
      </c>
      <c r="C9" s="18">
        <f t="shared" si="1"/>
        <v>2</v>
      </c>
      <c r="D9" s="9"/>
      <c r="E9" s="155" t="str">
        <f t="shared" ref="E9:E34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45692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45693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45694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45695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45696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45697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45698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45699</v>
      </c>
      <c r="C17" s="18">
        <f t="shared" ref="C17:C34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45700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45701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45702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45703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45704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45705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45706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45707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45708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45709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45710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45711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45712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45713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45714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45715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45716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D35" s="2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23"/>
      <c r="Q35" s="17"/>
      <c r="R35" s="13">
        <f>SUM($Q$7:Q35)</f>
        <v>28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D36" s="2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23"/>
      <c r="Q36" s="17"/>
      <c r="R36" s="13">
        <f>SUM($Q$7:Q36)</f>
        <v>28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Q37" s="17" t="s">
        <v>53</v>
      </c>
      <c r="R37" s="13">
        <f>SUM($Q$7:Q36)</f>
        <v>28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4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4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4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2025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3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45717</v>
      </c>
      <c r="C7" s="18">
        <f t="shared" ref="C7:C16" si="1">WEEKDAY(B7)</f>
        <v>7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45718</v>
      </c>
      <c r="C8" s="18">
        <f t="shared" si="1"/>
        <v>1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45719</v>
      </c>
      <c r="C9" s="18">
        <f t="shared" si="1"/>
        <v>2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45720</v>
      </c>
      <c r="C10" s="18">
        <f t="shared" si="1"/>
        <v>3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45721</v>
      </c>
      <c r="C11" s="18">
        <f t="shared" si="1"/>
        <v>4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45722</v>
      </c>
      <c r="C12" s="18">
        <f t="shared" si="1"/>
        <v>5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45723</v>
      </c>
      <c r="C13" s="18">
        <f t="shared" si="1"/>
        <v>6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45724</v>
      </c>
      <c r="C14" s="18">
        <f t="shared" si="1"/>
        <v>7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45725</v>
      </c>
      <c r="C15" s="18">
        <f t="shared" si="1"/>
        <v>1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45726</v>
      </c>
      <c r="C16" s="18">
        <f t="shared" si="1"/>
        <v>2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45727</v>
      </c>
      <c r="C17" s="18">
        <f t="shared" ref="C17:C37" si="14">WEEKDAY(B17)</f>
        <v>3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45728</v>
      </c>
      <c r="C18" s="18">
        <f t="shared" si="14"/>
        <v>4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45729</v>
      </c>
      <c r="C19" s="18">
        <f t="shared" si="14"/>
        <v>5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45730</v>
      </c>
      <c r="C20" s="18">
        <f t="shared" si="14"/>
        <v>6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45731</v>
      </c>
      <c r="C21" s="18">
        <f t="shared" si="14"/>
        <v>7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45732</v>
      </c>
      <c r="C22" s="18">
        <f t="shared" si="14"/>
        <v>1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45733</v>
      </c>
      <c r="C23" s="18">
        <f t="shared" si="14"/>
        <v>2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45734</v>
      </c>
      <c r="C24" s="18">
        <f t="shared" si="14"/>
        <v>3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45735</v>
      </c>
      <c r="C25" s="18">
        <f t="shared" si="14"/>
        <v>4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45736</v>
      </c>
      <c r="C26" s="18">
        <f t="shared" si="14"/>
        <v>5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45737</v>
      </c>
      <c r="C27" s="18">
        <f t="shared" si="14"/>
        <v>6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45738</v>
      </c>
      <c r="C28" s="18">
        <f t="shared" si="14"/>
        <v>7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45739</v>
      </c>
      <c r="C29" s="18">
        <f t="shared" si="14"/>
        <v>1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45740</v>
      </c>
      <c r="C30" s="18">
        <f t="shared" si="14"/>
        <v>2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45741</v>
      </c>
      <c r="C31" s="18">
        <f t="shared" si="14"/>
        <v>3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45742</v>
      </c>
      <c r="C32" s="18">
        <f t="shared" si="14"/>
        <v>4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45743</v>
      </c>
      <c r="C33" s="18">
        <f t="shared" si="14"/>
        <v>5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45744</v>
      </c>
      <c r="C34" s="18">
        <f t="shared" si="14"/>
        <v>6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45745</v>
      </c>
      <c r="C35" s="18">
        <f t="shared" si="14"/>
        <v>7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45746</v>
      </c>
      <c r="C36" s="18">
        <f t="shared" si="14"/>
        <v>1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45747</v>
      </c>
      <c r="C37" s="18">
        <f t="shared" si="14"/>
        <v>2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20" t="s">
        <v>222</v>
      </c>
      <c r="B1" s="320"/>
      <c r="C1" s="320"/>
      <c r="D1" s="320"/>
      <c r="E1" s="320"/>
      <c r="F1" s="320"/>
      <c r="G1" s="320"/>
      <c r="H1" s="112"/>
      <c r="I1" s="112"/>
      <c r="J1" s="309" t="str">
        <f>HYPERLINK("#はじめに!A1","はじめにの画面に戻る")</f>
        <v>はじめにの画面に戻る</v>
      </c>
      <c r="K1" s="310"/>
      <c r="L1" s="310"/>
      <c r="M1" s="310"/>
      <c r="N1" s="310"/>
      <c r="O1" s="310"/>
      <c r="T1" s="318"/>
      <c r="U1" s="319"/>
      <c r="V1" s="319"/>
      <c r="W1" s="319"/>
      <c r="X1" s="319"/>
      <c r="Y1" s="31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11"/>
      <c r="B2" s="311"/>
      <c r="C2" s="311"/>
      <c r="D2" s="311"/>
      <c r="E2" s="311"/>
      <c r="F2" s="311"/>
      <c r="G2" s="311"/>
      <c r="H2" s="311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133" t="s">
        <v>204</v>
      </c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0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132"/>
      <c r="R4" s="132"/>
      <c r="S4" s="132"/>
      <c r="T4" s="132"/>
      <c r="U4" s="132"/>
      <c r="V4" s="132"/>
      <c r="W4" s="132"/>
      <c r="X4" s="132"/>
      <c r="Y4" s="13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227</v>
      </c>
      <c r="R7" s="13">
        <f>SUM($Q$7:Q7)</f>
        <v>0</v>
      </c>
      <c r="BJ7" t="s">
        <v>168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153" t="str">
        <f>IF($Q8=1,VLOOKUP($R8,$Z$10:$BB$69,10),IF($Q8=2,VLOOKUP($R7+1,$Z$10:$BB$69,20),IF($Q8="予備","予備","")))</f>
        <v>12～13</v>
      </c>
      <c r="F8" s="47" t="str">
        <f t="shared" si="2"/>
        <v>12～13</v>
      </c>
      <c r="G8" s="48" t="str">
        <f t="shared" si="3"/>
        <v/>
      </c>
      <c r="H8" s="47" t="str">
        <f t="shared" si="4"/>
        <v/>
      </c>
      <c r="I8" s="48" t="str">
        <f t="shared" si="5"/>
        <v/>
      </c>
      <c r="J8" s="47" t="str">
        <f t="shared" si="6"/>
        <v/>
      </c>
      <c r="K8" s="48" t="str">
        <f t="shared" si="7"/>
        <v/>
      </c>
      <c r="L8" s="47" t="str">
        <f t="shared" si="8"/>
        <v/>
      </c>
      <c r="M8" s="48" t="str">
        <f t="shared" si="9"/>
        <v/>
      </c>
      <c r="N8" s="47" t="str">
        <f t="shared" si="10"/>
        <v/>
      </c>
      <c r="O8" s="49"/>
      <c r="Q8" s="57">
        <v>1</v>
      </c>
      <c r="R8" s="13">
        <f>SUM($Q$7:Q8)</f>
        <v>1</v>
      </c>
      <c r="T8" s="111"/>
      <c r="U8" s="128"/>
      <c r="V8" s="129"/>
      <c r="W8" s="129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48" t="str">
        <f t="shared" ref="E9:E37" si="11">IF($Q9=1,VLOOKUP($R9,$Z$10:$BB$69,10),IF($Q9=2,VLOOKUP($R8+1,$Z$10:$BB$69,20),IF($Q9="予備","予備","")))</f>
        <v/>
      </c>
      <c r="F9" s="47" t="str">
        <f t="shared" si="2"/>
        <v/>
      </c>
      <c r="G9" s="48" t="str">
        <f t="shared" si="3"/>
        <v>12～14</v>
      </c>
      <c r="H9" s="47" t="str">
        <f t="shared" si="4"/>
        <v>12～13</v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2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19"/>
      <c r="E10" s="48" t="str">
        <f t="shared" si="11"/>
        <v/>
      </c>
      <c r="F10" s="47" t="str">
        <f t="shared" si="2"/>
        <v/>
      </c>
      <c r="G10" s="48" t="str">
        <f t="shared" si="3"/>
        <v/>
      </c>
      <c r="H10" s="47" t="str">
        <f t="shared" si="4"/>
        <v/>
      </c>
      <c r="I10" s="48" t="str">
        <f t="shared" si="5"/>
        <v>12～13</v>
      </c>
      <c r="J10" s="47" t="str">
        <f t="shared" si="6"/>
        <v>12～13</v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3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6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12～13</v>
      </c>
      <c r="AJ10" s="40" t="str">
        <f>IF(AD10="","",VLOOKUP(AD10,目次!$A$5:$P$36,9))</f>
        <v>12～13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12～13</v>
      </c>
      <c r="AT10" s="46" t="str">
        <f t="shared" si="13"/>
        <v>12～13</v>
      </c>
      <c r="AU10" s="46" t="str">
        <f t="shared" si="13"/>
        <v>12～14</v>
      </c>
      <c r="AV10" s="46" t="str">
        <f t="shared" si="13"/>
        <v>12～13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E11" s="48" t="str">
        <f t="shared" si="11"/>
        <v/>
      </c>
      <c r="F11" s="47" t="str">
        <f t="shared" si="2"/>
        <v/>
      </c>
      <c r="G11" s="48" t="str">
        <f t="shared" si="3"/>
        <v/>
      </c>
      <c r="H11" s="47" t="str">
        <f t="shared" si="4"/>
        <v/>
      </c>
      <c r="I11" s="48" t="str">
        <f t="shared" si="5"/>
        <v/>
      </c>
      <c r="J11" s="47" t="str">
        <f t="shared" si="6"/>
        <v/>
      </c>
      <c r="K11" s="48" t="str">
        <f t="shared" si="7"/>
        <v>12～13</v>
      </c>
      <c r="L11" s="47" t="str">
        <f t="shared" si="8"/>
        <v>12～13</v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4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6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12～14</v>
      </c>
      <c r="AL11" s="40" t="str">
        <f>IF(AE11="","",VLOOKUP(AE11,目次!$A$5:$P$36,9))</f>
        <v>12～13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12～14</v>
      </c>
      <c r="AV11" s="46" t="str">
        <f t="shared" si="13"/>
        <v>12～13</v>
      </c>
      <c r="AW11" s="46" t="str">
        <f t="shared" si="13"/>
        <v>12～13</v>
      </c>
      <c r="AX11" s="46" t="str">
        <f t="shared" si="13"/>
        <v>12～13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4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6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12～13</v>
      </c>
      <c r="AN12" s="40" t="str">
        <f>IF(AF12="","",VLOOKUP(AF12,目次!$A$5:$P$36,9))</f>
        <v>12～13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12～13</v>
      </c>
      <c r="AX12" s="46" t="str">
        <f t="shared" si="13"/>
        <v>12～13</v>
      </c>
      <c r="AY12" s="46" t="str">
        <f t="shared" si="13"/>
        <v>12～13</v>
      </c>
      <c r="AZ12" s="46" t="str">
        <f t="shared" si="13"/>
        <v>12～13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48" t="str">
        <f t="shared" si="11"/>
        <v>予備</v>
      </c>
      <c r="F13" s="47" t="str">
        <f t="shared" si="2"/>
        <v>予備</v>
      </c>
      <c r="G13" s="48" t="str">
        <f t="shared" si="3"/>
        <v>予備</v>
      </c>
      <c r="H13" s="47" t="str">
        <f t="shared" si="4"/>
        <v>予備</v>
      </c>
      <c r="I13" s="48" t="str">
        <f t="shared" si="5"/>
        <v>予備</v>
      </c>
      <c r="J13" s="47" t="str">
        <f t="shared" si="6"/>
        <v>予備</v>
      </c>
      <c r="K13" s="48" t="str">
        <f t="shared" si="7"/>
        <v>予備</v>
      </c>
      <c r="L13" s="47" t="str">
        <f t="shared" si="8"/>
        <v>予備</v>
      </c>
      <c r="M13" s="48" t="str">
        <f t="shared" si="9"/>
        <v>予備</v>
      </c>
      <c r="N13" s="47" t="str">
        <f t="shared" si="10"/>
        <v>予備</v>
      </c>
      <c r="O13" s="49"/>
      <c r="Q13" s="57" t="s">
        <v>227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6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12～13</v>
      </c>
      <c r="AP13" s="40" t="str">
        <f>IF(AG13="","",VLOOKUP(AG13,目次!$A$5:$P$36,9))</f>
        <v>12～13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12～13</v>
      </c>
      <c r="AZ13" s="46" t="str">
        <f t="shared" si="13"/>
        <v>12～13</v>
      </c>
      <c r="BA13" s="46" t="str">
        <f t="shared" si="13"/>
        <v>12～13</v>
      </c>
      <c r="BB13" s="46" t="str">
        <f t="shared" si="13"/>
        <v>12～13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6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12～13</v>
      </c>
      <c r="AR14" s="40" t="str">
        <f>IF(AH14="","",VLOOKUP(AH14,目次!$A$5:$P$36,9))</f>
        <v>12～13</v>
      </c>
      <c r="AS14" s="46" t="str">
        <f t="shared" si="13"/>
        <v>14～15</v>
      </c>
      <c r="AT14" s="46" t="str">
        <f t="shared" si="13"/>
        <v>14～15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12～13</v>
      </c>
      <c r="BB14" s="46" t="str">
        <f t="shared" si="13"/>
        <v>12～13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48" t="str">
        <f t="shared" si="11"/>
        <v/>
      </c>
      <c r="F15" s="47" t="str">
        <f t="shared" si="2"/>
        <v/>
      </c>
      <c r="G15" s="48" t="str">
        <f t="shared" si="3"/>
        <v/>
      </c>
      <c r="H15" s="47" t="str">
        <f t="shared" si="4"/>
        <v/>
      </c>
      <c r="I15" s="48" t="str">
        <f t="shared" si="5"/>
        <v/>
      </c>
      <c r="J15" s="47" t="str">
        <f t="shared" si="6"/>
        <v/>
      </c>
      <c r="K15" s="48" t="str">
        <f t="shared" si="7"/>
        <v/>
      </c>
      <c r="L15" s="47" t="str">
        <f t="shared" si="8"/>
        <v/>
      </c>
      <c r="M15" s="48" t="str">
        <f t="shared" si="9"/>
        <v>12～13</v>
      </c>
      <c r="N15" s="47" t="str">
        <f t="shared" si="10"/>
        <v>12～13</v>
      </c>
      <c r="O15" s="49"/>
      <c r="Q15" s="57">
        <v>1</v>
      </c>
      <c r="R15" s="13">
        <f>SUM($Q$7:Q15)</f>
        <v>5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7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14～15</v>
      </c>
      <c r="AJ15" s="40" t="str">
        <f>IF(AD15="","",VLOOKUP(AD15,目次!$A$5:$P$36,9))</f>
        <v>14～15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14～15</v>
      </c>
      <c r="AT15" s="46" t="str">
        <f t="shared" si="13"/>
        <v>14～15</v>
      </c>
      <c r="AU15" s="46" t="str">
        <f t="shared" si="13"/>
        <v>16～17</v>
      </c>
      <c r="AV15" s="46" t="str">
        <f t="shared" si="13"/>
        <v>14～15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48" t="str">
        <f t="shared" si="11"/>
        <v>14～15</v>
      </c>
      <c r="F16" s="47" t="str">
        <f t="shared" si="2"/>
        <v>14～15</v>
      </c>
      <c r="G16" s="48" t="str">
        <f t="shared" si="3"/>
        <v/>
      </c>
      <c r="H16" s="47" t="str">
        <f t="shared" si="4"/>
        <v/>
      </c>
      <c r="I16" s="48" t="str">
        <f t="shared" si="5"/>
        <v/>
      </c>
      <c r="J16" s="47" t="str">
        <f t="shared" si="6"/>
        <v/>
      </c>
      <c r="K16" s="48" t="str">
        <f t="shared" si="7"/>
        <v/>
      </c>
      <c r="L16" s="47" t="str">
        <f t="shared" si="8"/>
        <v/>
      </c>
      <c r="M16" s="48" t="str">
        <f t="shared" si="9"/>
        <v/>
      </c>
      <c r="N16" s="47" t="str">
        <f t="shared" si="10"/>
        <v/>
      </c>
      <c r="O16" s="49"/>
      <c r="Q16" s="57">
        <v>1</v>
      </c>
      <c r="R16" s="13">
        <f>SUM($Q$7:Q16)</f>
        <v>6</v>
      </c>
      <c r="T16" s="152" t="s">
        <v>224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7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16～17</v>
      </c>
      <c r="AL16" s="40" t="str">
        <f>IF(AE16="","",VLOOKUP(AE16,目次!$A$5:$P$36,9))</f>
        <v>14～15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16～17</v>
      </c>
      <c r="AV16" s="46" t="str">
        <f t="shared" si="13"/>
        <v>14～15</v>
      </c>
      <c r="AW16" s="46" t="str">
        <f t="shared" si="13"/>
        <v>14～15</v>
      </c>
      <c r="AX16" s="46" t="str">
        <f t="shared" si="13"/>
        <v>14～15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48" t="str">
        <f t="shared" si="11"/>
        <v/>
      </c>
      <c r="F17" s="47" t="str">
        <f t="shared" si="2"/>
        <v/>
      </c>
      <c r="G17" s="48" t="str">
        <f t="shared" si="3"/>
        <v>16～17</v>
      </c>
      <c r="H17" s="47" t="str">
        <f t="shared" si="4"/>
        <v>14～15</v>
      </c>
      <c r="I17" s="48" t="str">
        <f t="shared" si="5"/>
        <v/>
      </c>
      <c r="J17" s="47" t="str">
        <f t="shared" si="6"/>
        <v/>
      </c>
      <c r="K17" s="48" t="str">
        <f t="shared" si="7"/>
        <v/>
      </c>
      <c r="L17" s="47" t="str">
        <f t="shared" si="8"/>
        <v/>
      </c>
      <c r="M17" s="48" t="str">
        <f t="shared" si="9"/>
        <v/>
      </c>
      <c r="N17" s="47" t="str">
        <f t="shared" si="10"/>
        <v/>
      </c>
      <c r="O17" s="49"/>
      <c r="Q17" s="57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7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14～15</v>
      </c>
      <c r="AN17" s="40" t="str">
        <f>IF(AF17="","",VLOOKUP(AF17,目次!$A$5:$P$36,9))</f>
        <v>14～15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14～15</v>
      </c>
      <c r="AX17" s="46" t="str">
        <f t="shared" si="13"/>
        <v>14～15</v>
      </c>
      <c r="AY17" s="46" t="str">
        <f t="shared" si="13"/>
        <v>14～15</v>
      </c>
      <c r="AZ17" s="46" t="str">
        <f t="shared" si="13"/>
        <v>14～15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/>
      </c>
      <c r="H18" s="47" t="str">
        <f t="shared" si="4"/>
        <v/>
      </c>
      <c r="I18" s="48" t="str">
        <f t="shared" si="5"/>
        <v>14～15</v>
      </c>
      <c r="J18" s="47" t="str">
        <f t="shared" si="6"/>
        <v>14～15</v>
      </c>
      <c r="K18" s="48" t="str">
        <f t="shared" si="7"/>
        <v/>
      </c>
      <c r="L18" s="47" t="str">
        <f t="shared" si="8"/>
        <v/>
      </c>
      <c r="M18" s="48" t="str">
        <f t="shared" si="9"/>
        <v/>
      </c>
      <c r="N18" s="47" t="str">
        <f t="shared" si="10"/>
        <v/>
      </c>
      <c r="O18" s="49"/>
      <c r="Q18" s="57">
        <v>1</v>
      </c>
      <c r="R18" s="13">
        <f>SUM($Q$7:Q18)</f>
        <v>8</v>
      </c>
      <c r="T18" s="59">
        <v>5</v>
      </c>
      <c r="U18" s="60">
        <v>5</v>
      </c>
      <c r="V18" s="60">
        <v>5</v>
      </c>
      <c r="W18" s="60">
        <v>5</v>
      </c>
      <c r="X18" s="61">
        <v>5</v>
      </c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7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14～15</v>
      </c>
      <c r="AP18" s="40" t="str">
        <f>IF(AG18="","",VLOOKUP(AG18,目次!$A$5:$P$36,9))</f>
        <v>14～15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14～15</v>
      </c>
      <c r="AZ18" s="46" t="str">
        <f t="shared" si="13"/>
        <v>14～15</v>
      </c>
      <c r="BA18" s="46" t="str">
        <f t="shared" si="13"/>
        <v>14～15</v>
      </c>
      <c r="BB18" s="46" t="str">
        <f t="shared" si="13"/>
        <v>14～15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48" t="str">
        <f t="shared" si="11"/>
        <v/>
      </c>
      <c r="F19" s="47" t="str">
        <f t="shared" si="2"/>
        <v/>
      </c>
      <c r="G19" s="48" t="str">
        <f t="shared" si="3"/>
        <v/>
      </c>
      <c r="H19" s="47" t="str">
        <f t="shared" si="4"/>
        <v/>
      </c>
      <c r="I19" s="48" t="str">
        <f t="shared" si="5"/>
        <v/>
      </c>
      <c r="J19" s="47" t="str">
        <f t="shared" si="6"/>
        <v/>
      </c>
      <c r="K19" s="48" t="str">
        <f t="shared" si="7"/>
        <v>14～15</v>
      </c>
      <c r="L19" s="47" t="str">
        <f t="shared" si="8"/>
        <v>14～15</v>
      </c>
      <c r="M19" s="48" t="str">
        <f t="shared" si="9"/>
        <v/>
      </c>
      <c r="N19" s="47" t="str">
        <f t="shared" si="10"/>
        <v/>
      </c>
      <c r="O19" s="49"/>
      <c r="Q19" s="57">
        <v>1</v>
      </c>
      <c r="R19" s="13">
        <f>SUM($Q$7:Q19)</f>
        <v>9</v>
      </c>
      <c r="T19" t="s">
        <v>216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7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14～15</v>
      </c>
      <c r="AR19" s="40" t="str">
        <f>IF(AH19="","",VLOOKUP(AH19,目次!$A$5:$P$36,9))</f>
        <v>14～15</v>
      </c>
      <c r="AS19" s="46" t="str">
        <f t="shared" si="13"/>
        <v>16～17</v>
      </c>
      <c r="AT19" s="46" t="str">
        <f t="shared" si="13"/>
        <v>16～17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14～15</v>
      </c>
      <c r="BB19" s="46" t="str">
        <f t="shared" si="13"/>
        <v>14～15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48" t="str">
        <f t="shared" si="11"/>
        <v>予備</v>
      </c>
      <c r="F20" s="47" t="str">
        <f t="shared" si="2"/>
        <v>予備</v>
      </c>
      <c r="G20" s="48" t="str">
        <f t="shared" si="3"/>
        <v>予備</v>
      </c>
      <c r="H20" s="47" t="str">
        <f t="shared" si="4"/>
        <v>予備</v>
      </c>
      <c r="I20" s="48" t="str">
        <f t="shared" si="5"/>
        <v>予備</v>
      </c>
      <c r="J20" s="47" t="str">
        <f t="shared" si="6"/>
        <v>予備</v>
      </c>
      <c r="K20" s="48" t="str">
        <f t="shared" si="7"/>
        <v>予備</v>
      </c>
      <c r="L20" s="47" t="str">
        <f t="shared" si="8"/>
        <v>予備</v>
      </c>
      <c r="M20" s="48" t="str">
        <f t="shared" si="9"/>
        <v>予備</v>
      </c>
      <c r="N20" s="47" t="str">
        <f t="shared" si="10"/>
        <v>予備</v>
      </c>
      <c r="O20" s="49"/>
      <c r="Q20" s="57" t="s">
        <v>227</v>
      </c>
      <c r="R20" s="13">
        <f>SUM($Q$7:Q20)</f>
        <v>9</v>
      </c>
      <c r="T20" t="s">
        <v>214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8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16～17</v>
      </c>
      <c r="AJ20" s="40" t="str">
        <f>IF(AD20="","",VLOOKUP(AD20,目次!$A$5:$P$36,9))</f>
        <v>16～17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16～17</v>
      </c>
      <c r="AT20" s="46" t="str">
        <f t="shared" si="13"/>
        <v>16～17</v>
      </c>
      <c r="AU20" s="46" t="str">
        <f t="shared" si="13"/>
        <v>18～19</v>
      </c>
      <c r="AV20" s="46" t="str">
        <f t="shared" si="13"/>
        <v>16～17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T21" t="s">
        <v>217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8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18～19</v>
      </c>
      <c r="AL21" s="40" t="str">
        <f>IF(AE21="","",VLOOKUP(AE21,目次!$A$5:$P$36,9))</f>
        <v>16～17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18～19</v>
      </c>
      <c r="AV21" s="46" t="str">
        <f t="shared" si="13"/>
        <v>16～17</v>
      </c>
      <c r="AW21" s="46" t="str">
        <f t="shared" si="13"/>
        <v>16～17</v>
      </c>
      <c r="AX21" s="46" t="str">
        <f t="shared" si="13"/>
        <v>16～17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48" t="str">
        <f t="shared" si="11"/>
        <v/>
      </c>
      <c r="F22" s="47" t="str">
        <f t="shared" si="2"/>
        <v/>
      </c>
      <c r="G22" s="48" t="str">
        <f t="shared" si="3"/>
        <v/>
      </c>
      <c r="H22" s="47" t="str">
        <f t="shared" si="4"/>
        <v/>
      </c>
      <c r="I22" s="48" t="str">
        <f t="shared" si="5"/>
        <v/>
      </c>
      <c r="J22" s="47" t="str">
        <f t="shared" si="6"/>
        <v/>
      </c>
      <c r="K22" s="48" t="str">
        <f t="shared" si="7"/>
        <v/>
      </c>
      <c r="L22" s="47" t="str">
        <f t="shared" si="8"/>
        <v/>
      </c>
      <c r="M22" s="48" t="str">
        <f t="shared" si="9"/>
        <v>14～15</v>
      </c>
      <c r="N22" s="47" t="str">
        <f t="shared" si="10"/>
        <v>14～15</v>
      </c>
      <c r="O22" s="49"/>
      <c r="Q22" s="57">
        <v>1</v>
      </c>
      <c r="R22" s="13">
        <f>SUM($Q$7:Q22)</f>
        <v>10</v>
      </c>
      <c r="T22" t="s">
        <v>218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8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16～17</v>
      </c>
      <c r="AN22" s="40" t="str">
        <f>IF(AF22="","",VLOOKUP(AF22,目次!$A$5:$P$36,9))</f>
        <v>16～17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16～17</v>
      </c>
      <c r="AX22" s="46" t="str">
        <f t="shared" si="13"/>
        <v>16～17</v>
      </c>
      <c r="AY22" s="46" t="str">
        <f t="shared" si="13"/>
        <v>16～17</v>
      </c>
      <c r="AZ22" s="46" t="str">
        <f t="shared" si="13"/>
        <v>16～17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48" t="str">
        <f t="shared" si="11"/>
        <v>16～17</v>
      </c>
      <c r="F23" s="47" t="str">
        <f t="shared" si="2"/>
        <v>16～17</v>
      </c>
      <c r="G23" s="48" t="str">
        <f t="shared" si="3"/>
        <v/>
      </c>
      <c r="H23" s="47" t="str">
        <f t="shared" si="4"/>
        <v/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/>
      </c>
      <c r="N23" s="47" t="str">
        <f t="shared" si="10"/>
        <v/>
      </c>
      <c r="O23" s="49"/>
      <c r="Q23" s="57">
        <v>1</v>
      </c>
      <c r="R23" s="13">
        <f>SUM($Q$7:Q23)</f>
        <v>11</v>
      </c>
      <c r="T23" t="s">
        <v>205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8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16～17</v>
      </c>
      <c r="AP23" s="40" t="str">
        <f>IF(AG23="","",VLOOKUP(AG23,目次!$A$5:$P$36,9))</f>
        <v>16～17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16～17</v>
      </c>
      <c r="AZ23" s="46" t="str">
        <f t="shared" si="13"/>
        <v>16～17</v>
      </c>
      <c r="BA23" s="46" t="str">
        <f t="shared" si="13"/>
        <v>16～17</v>
      </c>
      <c r="BB23" s="46" t="str">
        <f t="shared" si="13"/>
        <v>16～17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48" t="str">
        <f t="shared" si="11"/>
        <v/>
      </c>
      <c r="F24" s="47" t="str">
        <f t="shared" si="2"/>
        <v/>
      </c>
      <c r="G24" s="48" t="str">
        <f t="shared" si="3"/>
        <v>18～19</v>
      </c>
      <c r="H24" s="47" t="str">
        <f t="shared" si="4"/>
        <v>16～17</v>
      </c>
      <c r="I24" s="48" t="str">
        <f t="shared" si="5"/>
        <v/>
      </c>
      <c r="J24" s="47" t="str">
        <f t="shared" si="6"/>
        <v/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12</v>
      </c>
      <c r="T24" t="s">
        <v>206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8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16～17</v>
      </c>
      <c r="AR24" s="40" t="str">
        <f>IF(AH24="","",VLOOKUP(AH24,目次!$A$5:$P$36,9))</f>
        <v>16～17</v>
      </c>
      <c r="AS24" s="46" t="str">
        <f t="shared" si="13"/>
        <v>18～19</v>
      </c>
      <c r="AT24" s="46" t="str">
        <f t="shared" si="13"/>
        <v>18～19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16～17</v>
      </c>
      <c r="BB24" s="46" t="str">
        <f t="shared" si="13"/>
        <v>16～17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E25" s="48" t="str">
        <f t="shared" si="11"/>
        <v/>
      </c>
      <c r="F25" s="47" t="str">
        <f t="shared" si="2"/>
        <v/>
      </c>
      <c r="G25" s="48" t="str">
        <f t="shared" si="3"/>
        <v/>
      </c>
      <c r="H25" s="47" t="str">
        <f t="shared" si="4"/>
        <v/>
      </c>
      <c r="I25" s="48" t="str">
        <f t="shared" si="5"/>
        <v>16～17</v>
      </c>
      <c r="J25" s="47" t="str">
        <f t="shared" si="6"/>
        <v>16～17</v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13</v>
      </c>
      <c r="T25" t="s">
        <v>207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9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18～19</v>
      </c>
      <c r="AJ25" s="40" t="str">
        <f>IF(AD25="","",VLOOKUP(AD25,目次!$A$5:$P$36,9))</f>
        <v>18～19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18～19</v>
      </c>
      <c r="AT25" s="46" t="str">
        <f t="shared" si="13"/>
        <v>18～19</v>
      </c>
      <c r="AU25" s="46" t="str">
        <f t="shared" si="13"/>
        <v>20～22</v>
      </c>
      <c r="AV25" s="46" t="str">
        <f t="shared" si="13"/>
        <v>18～19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228</v>
      </c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/>
      </c>
      <c r="J26" s="47" t="str">
        <f t="shared" si="6"/>
        <v/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0</v>
      </c>
      <c r="R26" s="13">
        <f>SUM($Q$7:Q26)</f>
        <v>13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9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20～22</v>
      </c>
      <c r="AL26" s="40" t="str">
        <f>IF(AE26="","",VLOOKUP(AE26,目次!$A$5:$P$36,9))</f>
        <v>18～19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20～22</v>
      </c>
      <c r="AV26" s="46" t="str">
        <f t="shared" si="13"/>
        <v>18～19</v>
      </c>
      <c r="AW26" s="46" t="str">
        <f t="shared" si="13"/>
        <v>18～19</v>
      </c>
      <c r="AX26" s="46" t="str">
        <f t="shared" si="13"/>
        <v>18～19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48" t="str">
        <f t="shared" si="11"/>
        <v>予備</v>
      </c>
      <c r="F27" s="47" t="str">
        <f t="shared" si="2"/>
        <v>予備</v>
      </c>
      <c r="G27" s="48" t="str">
        <f t="shared" si="3"/>
        <v>予備</v>
      </c>
      <c r="H27" s="47" t="str">
        <f t="shared" si="4"/>
        <v>予備</v>
      </c>
      <c r="I27" s="48" t="str">
        <f t="shared" si="5"/>
        <v>予備</v>
      </c>
      <c r="J27" s="47" t="str">
        <f t="shared" si="6"/>
        <v>予備</v>
      </c>
      <c r="K27" s="48" t="str">
        <f t="shared" si="7"/>
        <v>予備</v>
      </c>
      <c r="L27" s="47" t="str">
        <f t="shared" si="8"/>
        <v>予備</v>
      </c>
      <c r="M27" s="48" t="str">
        <f t="shared" si="9"/>
        <v>予備</v>
      </c>
      <c r="N27" s="47" t="str">
        <f t="shared" si="10"/>
        <v>予備</v>
      </c>
      <c r="O27" s="49"/>
      <c r="Q27" s="57" t="s">
        <v>227</v>
      </c>
      <c r="R27" s="13">
        <f>SUM($Q$7:Q27)</f>
        <v>13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9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18～19</v>
      </c>
      <c r="AN27" s="40" t="str">
        <f>IF(AF27="","",VLOOKUP(AF27,目次!$A$5:$P$36,9))</f>
        <v>18～19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18～19</v>
      </c>
      <c r="AX27" s="46" t="str">
        <f t="shared" si="13"/>
        <v>18～19</v>
      </c>
      <c r="AY27" s="46" t="str">
        <f t="shared" si="13"/>
        <v>18～19</v>
      </c>
      <c r="AZ27" s="46" t="str">
        <f t="shared" si="13"/>
        <v>18～19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9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18～19</v>
      </c>
      <c r="AP28" s="40" t="str">
        <f>IF(AG28="","",VLOOKUP(AG28,目次!$A$5:$P$36,9))</f>
        <v>18～19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18～19</v>
      </c>
      <c r="AZ28" s="46" t="str">
        <f t="shared" si="13"/>
        <v>18～19</v>
      </c>
      <c r="BA28" s="46" t="str">
        <f t="shared" si="13"/>
        <v>18～19</v>
      </c>
      <c r="BB28" s="46" t="str">
        <f t="shared" si="13"/>
        <v>18～19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48" t="str">
        <f t="shared" si="11"/>
        <v/>
      </c>
      <c r="F29" s="47" t="str">
        <f t="shared" si="2"/>
        <v/>
      </c>
      <c r="G29" s="48" t="str">
        <f t="shared" si="3"/>
        <v/>
      </c>
      <c r="H29" s="47" t="str">
        <f t="shared" si="4"/>
        <v/>
      </c>
      <c r="I29" s="48" t="str">
        <f t="shared" si="5"/>
        <v/>
      </c>
      <c r="J29" s="47" t="str">
        <f t="shared" si="6"/>
        <v/>
      </c>
      <c r="K29" s="48" t="str">
        <f t="shared" si="7"/>
        <v>16～17</v>
      </c>
      <c r="L29" s="47" t="str">
        <f t="shared" si="8"/>
        <v>16～17</v>
      </c>
      <c r="M29" s="48" t="str">
        <f t="shared" si="9"/>
        <v/>
      </c>
      <c r="N29" s="47" t="str">
        <f t="shared" si="10"/>
        <v/>
      </c>
      <c r="O29" s="49"/>
      <c r="Q29" s="57">
        <v>1</v>
      </c>
      <c r="R29" s="13">
        <f>SUM($Q$7:Q29)</f>
        <v>14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9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18～19</v>
      </c>
      <c r="AR29" s="40" t="str">
        <f>IF(AH29="","",VLOOKUP(AH29,目次!$A$5:$P$36,9))</f>
        <v>18～19</v>
      </c>
      <c r="AS29" s="46" t="str">
        <f t="shared" si="13"/>
        <v>20～21</v>
      </c>
      <c r="AT29" s="46" t="str">
        <f t="shared" si="13"/>
        <v>20～21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18～19</v>
      </c>
      <c r="BB29" s="46" t="str">
        <f t="shared" si="13"/>
        <v>18～19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/>
      </c>
      <c r="L30" s="47" t="str">
        <f t="shared" si="8"/>
        <v/>
      </c>
      <c r="M30" s="48" t="str">
        <f t="shared" si="9"/>
        <v>16～17</v>
      </c>
      <c r="N30" s="47" t="str">
        <f t="shared" si="10"/>
        <v>16～17</v>
      </c>
      <c r="O30" s="49"/>
      <c r="Q30" s="57">
        <v>1</v>
      </c>
      <c r="R30" s="13">
        <f>SUM($Q$7:Q30)</f>
        <v>15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10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20～21</v>
      </c>
      <c r="AJ30" s="40" t="str">
        <f>IF(AD30="","",VLOOKUP(AD30,目次!$A$5:$P$36,9))</f>
        <v>20～21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20～21</v>
      </c>
      <c r="AT30" s="46" t="str">
        <f t="shared" si="13"/>
        <v>20～21</v>
      </c>
      <c r="AU30" s="46" t="str">
        <f t="shared" si="13"/>
        <v>24～25</v>
      </c>
      <c r="AV30" s="46" t="str">
        <f t="shared" si="13"/>
        <v>20～21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48" t="str">
        <f t="shared" si="11"/>
        <v>18～19</v>
      </c>
      <c r="F31" s="47" t="str">
        <f t="shared" si="2"/>
        <v>18～19</v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/>
      </c>
      <c r="N31" s="47" t="str">
        <f t="shared" si="10"/>
        <v/>
      </c>
      <c r="O31" s="49"/>
      <c r="Q31" s="57">
        <v>1</v>
      </c>
      <c r="R31" s="13">
        <f>SUM($Q$7:Q31)</f>
        <v>16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10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24～25</v>
      </c>
      <c r="AL31" s="40" t="str">
        <f>IF(AE31="","",VLOOKUP(AE31,目次!$A$5:$P$36,9))</f>
        <v>20～21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24～25</v>
      </c>
      <c r="AV31" s="46" t="str">
        <f t="shared" si="13"/>
        <v>20～21</v>
      </c>
      <c r="AW31" s="46" t="str">
        <f t="shared" si="13"/>
        <v>20～21</v>
      </c>
      <c r="AX31" s="46" t="str">
        <f t="shared" si="13"/>
        <v>20～21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48" t="str">
        <f t="shared" si="11"/>
        <v/>
      </c>
      <c r="F32" s="47" t="str">
        <f t="shared" si="2"/>
        <v/>
      </c>
      <c r="G32" s="48" t="str">
        <f t="shared" si="3"/>
        <v>20～22</v>
      </c>
      <c r="H32" s="47" t="str">
        <f t="shared" si="4"/>
        <v>18～19</v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/>
      </c>
      <c r="N32" s="47" t="str">
        <f t="shared" si="10"/>
        <v/>
      </c>
      <c r="O32" s="49"/>
      <c r="Q32" s="57">
        <v>1</v>
      </c>
      <c r="R32" s="13">
        <f>SUM($Q$7:Q32)</f>
        <v>17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10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20～21</v>
      </c>
      <c r="AN32" s="40" t="str">
        <f>IF(AF32="","",VLOOKUP(AF32,目次!$A$5:$P$36,9))</f>
        <v>20～21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20～21</v>
      </c>
      <c r="AX32" s="46" t="str">
        <f t="shared" si="13"/>
        <v>20～21</v>
      </c>
      <c r="AY32" s="46" t="str">
        <f t="shared" si="13"/>
        <v>20～21</v>
      </c>
      <c r="AZ32" s="46" t="str">
        <f t="shared" si="13"/>
        <v>20～21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48" t="str">
        <f t="shared" si="11"/>
        <v/>
      </c>
      <c r="F33" s="47" t="str">
        <f t="shared" si="2"/>
        <v/>
      </c>
      <c r="G33" s="48" t="str">
        <f t="shared" si="3"/>
        <v/>
      </c>
      <c r="H33" s="47" t="str">
        <f t="shared" si="4"/>
        <v/>
      </c>
      <c r="I33" s="48" t="str">
        <f t="shared" si="5"/>
        <v>18～19</v>
      </c>
      <c r="J33" s="47" t="str">
        <f t="shared" si="6"/>
        <v>18～19</v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18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10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20～21</v>
      </c>
      <c r="AP33" s="40" t="str">
        <f>IF(AG33="","",VLOOKUP(AG33,目次!$A$5:$P$36,9))</f>
        <v>20～21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20～21</v>
      </c>
      <c r="AZ33" s="46" t="str">
        <f t="shared" si="13"/>
        <v>20～21</v>
      </c>
      <c r="BA33" s="46" t="str">
        <f t="shared" si="13"/>
        <v>20～21</v>
      </c>
      <c r="BB33" s="46" t="str">
        <f t="shared" si="13"/>
        <v>20～21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48" t="str">
        <f t="shared" si="11"/>
        <v>予備</v>
      </c>
      <c r="F34" s="47" t="str">
        <f t="shared" si="2"/>
        <v>予備</v>
      </c>
      <c r="G34" s="48" t="str">
        <f t="shared" si="3"/>
        <v>予備</v>
      </c>
      <c r="H34" s="47" t="str">
        <f t="shared" si="4"/>
        <v>予備</v>
      </c>
      <c r="I34" s="48" t="str">
        <f t="shared" si="5"/>
        <v>予備</v>
      </c>
      <c r="J34" s="47" t="str">
        <f t="shared" si="6"/>
        <v>予備</v>
      </c>
      <c r="K34" s="48" t="str">
        <f t="shared" si="7"/>
        <v>予備</v>
      </c>
      <c r="L34" s="47" t="str">
        <f t="shared" si="8"/>
        <v>予備</v>
      </c>
      <c r="M34" s="48" t="str">
        <f t="shared" si="9"/>
        <v>予備</v>
      </c>
      <c r="N34" s="47" t="str">
        <f t="shared" si="10"/>
        <v>予備</v>
      </c>
      <c r="O34" s="49"/>
      <c r="Q34" s="57" t="s">
        <v>474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10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20～21</v>
      </c>
      <c r="AR34" s="40" t="str">
        <f>IF(AH34="","",VLOOKUP(AH34,目次!$A$5:$P$36,9))</f>
        <v>20～21</v>
      </c>
      <c r="AS34" s="46" t="str">
        <f t="shared" si="13"/>
        <v>22～23</v>
      </c>
      <c r="AT34" s="46" t="str">
        <f t="shared" si="13"/>
        <v>22～23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20～21</v>
      </c>
      <c r="BB34" s="46" t="str">
        <f t="shared" si="13"/>
        <v>20～21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474</v>
      </c>
      <c r="R35" s="13">
        <f>SUM($Q$7:Q35)</f>
        <v>18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11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22～23</v>
      </c>
      <c r="AJ35" s="40" t="str">
        <f>IF(AD35="","",VLOOKUP(AD35,目次!$A$5:$P$36,9))</f>
        <v>22～23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22～23</v>
      </c>
      <c r="AT35" s="46" t="str">
        <f t="shared" si="13"/>
        <v>22～23</v>
      </c>
      <c r="AU35" s="46" t="str">
        <f t="shared" si="13"/>
        <v>26～27</v>
      </c>
      <c r="AV35" s="46" t="str">
        <f t="shared" si="13"/>
        <v>22～23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48" t="str">
        <f t="shared" si="11"/>
        <v/>
      </c>
      <c r="F36" s="47" t="str">
        <f t="shared" si="2"/>
        <v/>
      </c>
      <c r="G36" s="48" t="str">
        <f t="shared" si="3"/>
        <v/>
      </c>
      <c r="H36" s="47" t="str">
        <f t="shared" si="4"/>
        <v/>
      </c>
      <c r="I36" s="48" t="str">
        <f t="shared" si="5"/>
        <v/>
      </c>
      <c r="J36" s="47" t="str">
        <f t="shared" si="6"/>
        <v/>
      </c>
      <c r="K36" s="48" t="str">
        <f t="shared" si="7"/>
        <v>18～19</v>
      </c>
      <c r="L36" s="47" t="str">
        <f t="shared" si="8"/>
        <v>18～19</v>
      </c>
      <c r="M36" s="48" t="str">
        <f t="shared" si="9"/>
        <v/>
      </c>
      <c r="N36" s="47" t="str">
        <f t="shared" si="10"/>
        <v/>
      </c>
      <c r="O36" s="49"/>
      <c r="Q36" s="291">
        <v>1</v>
      </c>
      <c r="R36" s="13">
        <f>SUM($Q$7:Q36)</f>
        <v>19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11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26～27</v>
      </c>
      <c r="AL36" s="40" t="str">
        <f>IF(AE36="","",VLOOKUP(AE36,目次!$A$5:$P$36,9))</f>
        <v>22～23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26～27</v>
      </c>
      <c r="AV36" s="46" t="str">
        <f t="shared" si="16"/>
        <v>22～23</v>
      </c>
      <c r="AW36" s="46" t="str">
        <f t="shared" si="16"/>
        <v>22～23</v>
      </c>
      <c r="AX36" s="46" t="str">
        <f t="shared" si="15"/>
        <v>22～23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/>
      </c>
      <c r="H37" s="47" t="str">
        <f t="shared" si="4"/>
        <v/>
      </c>
      <c r="I37" s="48" t="str">
        <f t="shared" si="5"/>
        <v/>
      </c>
      <c r="J37" s="47" t="str">
        <f t="shared" si="6"/>
        <v/>
      </c>
      <c r="K37" s="48" t="str">
        <f t="shared" si="7"/>
        <v/>
      </c>
      <c r="L37" s="47" t="str">
        <f t="shared" si="8"/>
        <v/>
      </c>
      <c r="M37" s="48" t="str">
        <f t="shared" si="9"/>
        <v>18～19</v>
      </c>
      <c r="N37" s="47" t="str">
        <f t="shared" si="10"/>
        <v>18～19</v>
      </c>
      <c r="O37" s="49"/>
      <c r="Q37" s="292">
        <v>1</v>
      </c>
      <c r="R37" s="13">
        <f>SUM($Q$7:Q37)</f>
        <v>20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11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22～23</v>
      </c>
      <c r="AN37" s="40" t="str">
        <f>IF(AF37="","",VLOOKUP(AF37,目次!$A$5:$P$36,9))</f>
        <v>22～23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22～23</v>
      </c>
      <c r="AX37" s="46" t="str">
        <f t="shared" si="15"/>
        <v>22～23</v>
      </c>
      <c r="AY37" s="46" t="str">
        <f t="shared" si="15"/>
        <v>22～23</v>
      </c>
      <c r="AZ37" s="46" t="str">
        <f t="shared" si="15"/>
        <v>22～23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11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22～23</v>
      </c>
      <c r="AP38" s="40" t="str">
        <f>IF(AG38="","",VLOOKUP(AG38,目次!$A$5:$P$36,9))</f>
        <v>22～23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22～23</v>
      </c>
      <c r="AZ38" s="46" t="str">
        <f t="shared" si="15"/>
        <v>22～23</v>
      </c>
      <c r="BA38" s="46" t="str">
        <f t="shared" si="15"/>
        <v>22～23</v>
      </c>
      <c r="BB38" s="46" t="str">
        <f t="shared" si="15"/>
        <v>22～23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11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22～23</v>
      </c>
      <c r="AR39" s="40" t="str">
        <f>IF(AH39="","",VLOOKUP(AH39,目次!$A$5:$P$36,9))</f>
        <v>22～23</v>
      </c>
      <c r="AS39" s="46" t="str">
        <f t="shared" si="16"/>
        <v>24～25</v>
      </c>
      <c r="AT39" s="46" t="str">
        <f t="shared" si="16"/>
        <v>24～25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22～23</v>
      </c>
      <c r="BB39" s="46" t="str">
        <f t="shared" si="15"/>
        <v>22～23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12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24～25</v>
      </c>
      <c r="AJ40" s="40" t="str">
        <f>IF(AD40="","",VLOOKUP(AD40,目次!$A$5:$P$36,9))</f>
        <v>24～25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24～25</v>
      </c>
      <c r="AT40" s="46" t="str">
        <f t="shared" si="16"/>
        <v>24～25</v>
      </c>
      <c r="AU40" s="46" t="str">
        <f t="shared" si="16"/>
        <v>28～30</v>
      </c>
      <c r="AV40" s="46" t="str">
        <f t="shared" si="16"/>
        <v>24～25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12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28～30</v>
      </c>
      <c r="AL41" s="40" t="str">
        <f>IF(AE41="","",VLOOKUP(AE41,目次!$A$5:$P$36,9))</f>
        <v>24～25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28～30</v>
      </c>
      <c r="AV41" s="46" t="str">
        <f t="shared" si="16"/>
        <v>24～25</v>
      </c>
      <c r="AW41" s="46" t="str">
        <f t="shared" si="16"/>
        <v>24～25</v>
      </c>
      <c r="AX41" s="46" t="str">
        <f t="shared" si="15"/>
        <v>24～25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12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24～25</v>
      </c>
      <c r="AN42" s="40" t="str">
        <f>IF(AF42="","",VLOOKUP(AF42,目次!$A$5:$P$36,9))</f>
        <v>24～25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24～25</v>
      </c>
      <c r="AX42" s="46" t="str">
        <f t="shared" si="15"/>
        <v>24～25</v>
      </c>
      <c r="AY42" s="46" t="str">
        <f t="shared" si="15"/>
        <v>24～25</v>
      </c>
      <c r="AZ42" s="46" t="str">
        <f t="shared" si="15"/>
        <v>24～25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12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24～25</v>
      </c>
      <c r="AP43" s="40" t="str">
        <f>IF(AG43="","",VLOOKUP(AG43,目次!$A$5:$P$36,9))</f>
        <v>24～25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24～25</v>
      </c>
      <c r="AZ43" s="46" t="str">
        <f t="shared" si="15"/>
        <v>24～25</v>
      </c>
      <c r="BA43" s="46" t="str">
        <f t="shared" si="15"/>
        <v>24～25</v>
      </c>
      <c r="BB43" s="46" t="str">
        <f t="shared" si="15"/>
        <v>24～25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12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24～25</v>
      </c>
      <c r="AR44" s="40" t="str">
        <f>IF(AH44="","",VLOOKUP(AH44,目次!$A$5:$P$36,9))</f>
        <v>24～25</v>
      </c>
      <c r="AS44" s="46" t="str">
        <f t="shared" si="16"/>
        <v>26～27</v>
      </c>
      <c r="AT44" s="46" t="str">
        <f t="shared" si="16"/>
        <v>26～27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24～25</v>
      </c>
      <c r="BB44" s="46" t="str">
        <f t="shared" si="15"/>
        <v>24～25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13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26～27</v>
      </c>
      <c r="AJ45" s="40" t="str">
        <f>IF(AD45="","",VLOOKUP(AD45,目次!$A$5:$P$36,9))</f>
        <v>26～27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26～27</v>
      </c>
      <c r="AT45" s="46" t="str">
        <f t="shared" si="16"/>
        <v>26～27</v>
      </c>
      <c r="AU45" s="46" t="str">
        <f t="shared" si="16"/>
        <v>32～33</v>
      </c>
      <c r="AV45" s="46" t="str">
        <f t="shared" si="16"/>
        <v>26～27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13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32～33</v>
      </c>
      <c r="AL46" s="40" t="str">
        <f>IF(AE46="","",VLOOKUP(AE46,目次!$A$5:$P$36,9))</f>
        <v>26～27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32～33</v>
      </c>
      <c r="AV46" s="46" t="str">
        <f t="shared" si="16"/>
        <v>26～27</v>
      </c>
      <c r="AW46" s="46" t="str">
        <f t="shared" si="16"/>
        <v>26～27</v>
      </c>
      <c r="AX46" s="46" t="str">
        <f t="shared" si="15"/>
        <v>26～27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13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26～27</v>
      </c>
      <c r="AN47" s="40" t="str">
        <f>IF(AF47="","",VLOOKUP(AF47,目次!$A$5:$P$36,9))</f>
        <v>26～27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26～27</v>
      </c>
      <c r="AX47" s="46" t="str">
        <f t="shared" si="15"/>
        <v>26～27</v>
      </c>
      <c r="AY47" s="46" t="str">
        <f t="shared" si="15"/>
        <v>26～27</v>
      </c>
      <c r="AZ47" s="46" t="str">
        <f t="shared" si="15"/>
        <v>26～27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13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26～27</v>
      </c>
      <c r="AP48" s="40" t="str">
        <f>IF(AG48="","",VLOOKUP(AG48,目次!$A$5:$P$36,9))</f>
        <v>26～27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26～27</v>
      </c>
      <c r="AZ48" s="46" t="str">
        <f t="shared" si="15"/>
        <v>26～27</v>
      </c>
      <c r="BA48" s="46" t="str">
        <f t="shared" si="15"/>
        <v>26～27</v>
      </c>
      <c r="BB48" s="46" t="str">
        <f t="shared" si="15"/>
        <v>26～27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13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26～27</v>
      </c>
      <c r="AR49" s="40" t="str">
        <f>IF(AH49="","",VLOOKUP(AH49,目次!$A$5:$P$36,9))</f>
        <v>26～27</v>
      </c>
      <c r="AS49" s="46" t="str">
        <f t="shared" si="16"/>
        <v>28～29</v>
      </c>
      <c r="AT49" s="46" t="str">
        <f t="shared" si="16"/>
        <v>28～29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26～27</v>
      </c>
      <c r="BB49" s="46" t="str">
        <f t="shared" si="15"/>
        <v>26～27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14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28～29</v>
      </c>
      <c r="AJ50" s="40" t="str">
        <f>IF(AD50="","",VLOOKUP(AD50,目次!$A$5:$P$36,9))</f>
        <v>28～29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28～29</v>
      </c>
      <c r="AT50" s="46" t="str">
        <f t="shared" si="16"/>
        <v>28～29</v>
      </c>
      <c r="AU50" s="46" t="str">
        <f t="shared" si="16"/>
        <v>34～35</v>
      </c>
      <c r="AV50" s="46" t="str">
        <f t="shared" si="16"/>
        <v>28～29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14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34～35</v>
      </c>
      <c r="AL51" s="40" t="str">
        <f>IF(AE51="","",VLOOKUP(AE51,目次!$A$5:$P$36,9))</f>
        <v>28～29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34～35</v>
      </c>
      <c r="AV51" s="46" t="str">
        <f t="shared" si="16"/>
        <v>28～29</v>
      </c>
      <c r="AW51" s="46" t="str">
        <f t="shared" si="16"/>
        <v>28～29</v>
      </c>
      <c r="AX51" s="46" t="str">
        <f t="shared" si="15"/>
        <v>28～29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14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28～29</v>
      </c>
      <c r="AN52" s="40" t="str">
        <f>IF(AF52="","",VLOOKUP(AF52,目次!$A$5:$P$36,9))</f>
        <v>28～29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28～29</v>
      </c>
      <c r="AX52" s="46" t="str">
        <f t="shared" si="15"/>
        <v>28～29</v>
      </c>
      <c r="AY52" s="46" t="str">
        <f t="shared" si="15"/>
        <v>28～29</v>
      </c>
      <c r="AZ52" s="46" t="str">
        <f t="shared" si="15"/>
        <v>28～29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14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28～29</v>
      </c>
      <c r="AP53" s="40" t="str">
        <f>IF(AG53="","",VLOOKUP(AG53,目次!$A$5:$P$36,9))</f>
        <v>28～29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28～29</v>
      </c>
      <c r="AZ53" s="46" t="str">
        <f t="shared" si="15"/>
        <v>28～29</v>
      </c>
      <c r="BA53" s="46" t="str">
        <f t="shared" si="15"/>
        <v>28～29</v>
      </c>
      <c r="BB53" s="46" t="str">
        <f t="shared" si="15"/>
        <v>28～29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14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28～29</v>
      </c>
      <c r="AR54" s="40" t="str">
        <f>IF(AH54="","",VLOOKUP(AH54,目次!$A$5:$P$36,9))</f>
        <v>28～29</v>
      </c>
      <c r="AS54" s="46" t="str">
        <f t="shared" si="16"/>
        <v>30～31</v>
      </c>
      <c r="AT54" s="46" t="str">
        <f t="shared" si="16"/>
        <v>30～31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28～29</v>
      </c>
      <c r="BB54" s="46" t="str">
        <f t="shared" si="15"/>
        <v>28～29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15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30～31</v>
      </c>
      <c r="AJ55" s="40" t="str">
        <f>IF(AD55="","",VLOOKUP(AD55,目次!$A$5:$P$36,9))</f>
        <v>30～31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30～31</v>
      </c>
      <c r="AT55" s="46" t="str">
        <f t="shared" si="16"/>
        <v>30～31</v>
      </c>
      <c r="AU55" s="46" t="str">
        <f t="shared" si="16"/>
        <v>36～37</v>
      </c>
      <c r="AV55" s="46" t="str">
        <f t="shared" si="16"/>
        <v>30～31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15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36～37</v>
      </c>
      <c r="AL56" s="40" t="str">
        <f>IF(AE56="","",VLOOKUP(AE56,目次!$A$5:$P$36,9))</f>
        <v>30～31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36～37</v>
      </c>
      <c r="AV56" s="46" t="str">
        <f t="shared" si="16"/>
        <v>30～31</v>
      </c>
      <c r="AW56" s="46" t="str">
        <f t="shared" si="16"/>
        <v>30～31</v>
      </c>
      <c r="AX56" s="46" t="str">
        <f t="shared" si="15"/>
        <v>30～31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15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30～31</v>
      </c>
      <c r="AN57" s="40" t="str">
        <f>IF(AF57="","",VLOOKUP(AF57,目次!$A$5:$P$36,9))</f>
        <v>30～31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30～31</v>
      </c>
      <c r="AX57" s="46" t="str">
        <f t="shared" si="15"/>
        <v>30～31</v>
      </c>
      <c r="AY57" s="46" t="str">
        <f t="shared" si="15"/>
        <v>30～31</v>
      </c>
      <c r="AZ57" s="46" t="str">
        <f t="shared" si="15"/>
        <v>30～31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15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30～31</v>
      </c>
      <c r="AP58" s="40" t="str">
        <f>IF(AG58="","",VLOOKUP(AG58,目次!$A$5:$P$36,9))</f>
        <v>30～31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30～31</v>
      </c>
      <c r="AZ58" s="46" t="str">
        <f t="shared" si="15"/>
        <v>30～31</v>
      </c>
      <c r="BA58" s="46" t="str">
        <f t="shared" si="15"/>
        <v>30～31</v>
      </c>
      <c r="BB58" s="46" t="str">
        <f t="shared" si="15"/>
        <v>30～31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15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30～31</v>
      </c>
      <c r="AR59" s="40" t="str">
        <f>IF(AH59="","",VLOOKUP(AH59,目次!$A$5:$P$36,9))</f>
        <v>30～31</v>
      </c>
      <c r="AS59" s="46" t="str">
        <f t="shared" si="16"/>
        <v>32～33</v>
      </c>
      <c r="AT59" s="46" t="str">
        <f t="shared" si="16"/>
        <v>32～33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30～31</v>
      </c>
      <c r="BB59" s="46" t="str">
        <f t="shared" si="15"/>
        <v>30～31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16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32～33</v>
      </c>
      <c r="AJ60" s="40" t="str">
        <f>IF(AD60="","",VLOOKUP(AD60,目次!$A$5:$P$36,9))</f>
        <v>32～33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32～33</v>
      </c>
      <c r="AT60" s="46" t="str">
        <f t="shared" si="16"/>
        <v>32～33</v>
      </c>
      <c r="AU60" s="46" t="str">
        <f t="shared" si="16"/>
        <v>38～39</v>
      </c>
      <c r="AV60" s="46" t="str">
        <f t="shared" si="16"/>
        <v>32～33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16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38～39</v>
      </c>
      <c r="AL61" s="40" t="str">
        <f>IF(AE61="","",VLOOKUP(AE61,目次!$A$5:$P$36,9))</f>
        <v>32～33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38～39</v>
      </c>
      <c r="AV61" s="46" t="str">
        <f t="shared" si="16"/>
        <v>32～33</v>
      </c>
      <c r="AW61" s="46" t="str">
        <f t="shared" si="16"/>
        <v>32～33</v>
      </c>
      <c r="AX61" s="46" t="str">
        <f t="shared" si="15"/>
        <v>32～33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16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32～33</v>
      </c>
      <c r="AN62" s="40" t="str">
        <f>IF(AF62="","",VLOOKUP(AF62,目次!$A$5:$P$36,9))</f>
        <v>32～33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32～33</v>
      </c>
      <c r="AX62" s="46" t="str">
        <f t="shared" si="15"/>
        <v>32～33</v>
      </c>
      <c r="AY62" s="46" t="str">
        <f t="shared" si="15"/>
        <v>32～33</v>
      </c>
      <c r="AZ62" s="46" t="str">
        <f t="shared" si="15"/>
        <v>32～33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16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32～33</v>
      </c>
      <c r="AP63" s="40" t="str">
        <f>IF(AG63="","",VLOOKUP(AG63,目次!$A$5:$P$36,9))</f>
        <v>32～33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32～33</v>
      </c>
      <c r="AZ63" s="46" t="str">
        <f t="shared" si="15"/>
        <v>32～33</v>
      </c>
      <c r="BA63" s="46" t="str">
        <f t="shared" si="15"/>
        <v>32～33</v>
      </c>
      <c r="BB63" s="46" t="str">
        <f t="shared" si="15"/>
        <v>32～33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16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32～33</v>
      </c>
      <c r="AR64" s="40" t="str">
        <f>IF(AH64="","",VLOOKUP(AH64,目次!$A$5:$P$36,9))</f>
        <v>32～33</v>
      </c>
      <c r="AS64" s="46" t="str">
        <f t="shared" si="16"/>
        <v>34～35</v>
      </c>
      <c r="AT64" s="46" t="str">
        <f t="shared" si="16"/>
        <v>34～35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32～33</v>
      </c>
      <c r="BB64" s="46" t="str">
        <f t="shared" si="15"/>
        <v>32～33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17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34～35</v>
      </c>
      <c r="AJ65" s="40" t="str">
        <f>IF(AD65="","",VLOOKUP(AD65,目次!$A$5:$P$36,9))</f>
        <v>34～35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34～35</v>
      </c>
      <c r="AT65" s="46" t="str">
        <f t="shared" si="16"/>
        <v>34～35</v>
      </c>
      <c r="AU65" s="46" t="str">
        <f t="shared" si="16"/>
        <v>40～41</v>
      </c>
      <c r="AV65" s="46" t="str">
        <f t="shared" si="16"/>
        <v>34～35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17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40～41</v>
      </c>
      <c r="AL66" s="40" t="str">
        <f>IF(AE66="","",VLOOKUP(AE66,目次!$A$5:$P$36,9))</f>
        <v>34～35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40～41</v>
      </c>
      <c r="AV66" s="46" t="str">
        <f t="shared" si="16"/>
        <v>34～35</v>
      </c>
      <c r="AW66" s="46" t="str">
        <f t="shared" si="16"/>
        <v>34～35</v>
      </c>
      <c r="AX66" s="46" t="str">
        <f t="shared" si="15"/>
        <v>34～35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17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34～35</v>
      </c>
      <c r="AN67" s="40" t="str">
        <f>IF(AF67="","",VLOOKUP(AF67,目次!$A$5:$P$36,9))</f>
        <v>34～35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34～35</v>
      </c>
      <c r="AX67" s="46" t="str">
        <f t="shared" si="16"/>
        <v>34～35</v>
      </c>
      <c r="AY67" s="46" t="str">
        <f t="shared" si="16"/>
        <v>34～35</v>
      </c>
      <c r="AZ67" s="46" t="str">
        <f t="shared" si="16"/>
        <v>34～35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17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34～35</v>
      </c>
      <c r="AP68" s="40" t="str">
        <f>IF(AG68="","",VLOOKUP(AG68,目次!$A$5:$P$36,9))</f>
        <v>34～35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34～35</v>
      </c>
      <c r="AZ68" s="46" t="str">
        <f t="shared" si="17"/>
        <v>34～35</v>
      </c>
      <c r="BA68" s="46" t="str">
        <f t="shared" si="17"/>
        <v>34～35</v>
      </c>
      <c r="BB68" s="46" t="str">
        <f t="shared" si="17"/>
        <v>34～35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17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34～35</v>
      </c>
      <c r="AR69" s="40" t="str">
        <f>IF(AH69="","",VLOOKUP(AH69,目次!$A$5:$P$36,9))</f>
        <v>34～35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34～35</v>
      </c>
      <c r="BB69" s="46" t="str">
        <f t="shared" si="17"/>
        <v>34～35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T1:Y1"/>
    <mergeCell ref="A2:H2"/>
    <mergeCell ref="I2:O2"/>
    <mergeCell ref="A3:B3"/>
    <mergeCell ref="A1:G1"/>
    <mergeCell ref="J1:O1"/>
    <mergeCell ref="A4:B4"/>
    <mergeCell ref="E4:I4"/>
    <mergeCell ref="J4:O4"/>
    <mergeCell ref="E5:F5"/>
    <mergeCell ref="G5:H5"/>
    <mergeCell ref="I5:J5"/>
    <mergeCell ref="K5:L5"/>
    <mergeCell ref="M5:N5"/>
    <mergeCell ref="BI8:BJ8"/>
    <mergeCell ref="BK8:BL8"/>
    <mergeCell ref="BM8:BN8"/>
    <mergeCell ref="BO8:BP8"/>
    <mergeCell ref="BQ8:BR8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20" t="s">
        <v>219</v>
      </c>
      <c r="B1" s="320"/>
      <c r="C1" s="320"/>
      <c r="D1" s="320"/>
      <c r="E1" s="320"/>
      <c r="F1" s="320"/>
      <c r="G1" s="320"/>
      <c r="H1" s="112"/>
      <c r="I1" s="112"/>
      <c r="J1" s="309" t="str">
        <f>HYPERLINK("#はじめに!A1","はじめにの画面に戻る")</f>
        <v>はじめにの画面に戻る</v>
      </c>
      <c r="K1" s="310"/>
      <c r="L1" s="310"/>
      <c r="M1" s="310"/>
      <c r="N1" s="310"/>
      <c r="O1" s="310"/>
      <c r="T1" s="133" t="s">
        <v>208</v>
      </c>
      <c r="U1" s="137"/>
      <c r="V1" s="137"/>
      <c r="W1" s="137"/>
      <c r="X1" s="137"/>
      <c r="Y1" s="137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30"/>
      <c r="BD1" s="130"/>
      <c r="BE1" s="130"/>
      <c r="BF1" s="130"/>
      <c r="BG1" s="130"/>
      <c r="BH1" s="130"/>
      <c r="BI1" s="130"/>
      <c r="BJ1" s="50"/>
      <c r="BK1" s="50"/>
    </row>
    <row r="2" spans="1:70" s="50" customFormat="1" ht="16.5" customHeight="1" thickBot="1">
      <c r="A2" s="311"/>
      <c r="B2" s="311"/>
      <c r="C2" s="311"/>
      <c r="D2" s="311"/>
      <c r="E2" s="311"/>
      <c r="F2" s="311"/>
      <c r="G2" s="311"/>
      <c r="H2" s="311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133" t="s">
        <v>209</v>
      </c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6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223</v>
      </c>
      <c r="J3" s="4"/>
      <c r="K3" s="3"/>
      <c r="L3" s="3"/>
      <c r="M3" s="3"/>
      <c r="N3" s="3"/>
      <c r="O3" s="131"/>
      <c r="P3" s="131"/>
      <c r="Q3" s="131"/>
      <c r="R3" s="131"/>
      <c r="S3" s="131"/>
      <c r="T3" s="133" t="s">
        <v>210</v>
      </c>
      <c r="U3" s="138"/>
      <c r="V3" s="138"/>
      <c r="W3" s="138"/>
      <c r="X3" s="138"/>
      <c r="Y3" s="138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39"/>
      <c r="BD3" s="139"/>
      <c r="BE3" s="139"/>
      <c r="BF3" s="139"/>
      <c r="BG3" s="141"/>
      <c r="BH3" s="141"/>
      <c r="BI3" s="141"/>
      <c r="BJ3" s="144"/>
      <c r="BK3" s="144"/>
    </row>
    <row r="4" spans="1:7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132"/>
      <c r="R4" s="132"/>
      <c r="S4" s="132"/>
      <c r="T4" s="133" t="s">
        <v>220</v>
      </c>
      <c r="U4" s="142"/>
      <c r="V4" s="142"/>
      <c r="W4" s="142"/>
      <c r="X4" s="142"/>
      <c r="Y4" s="142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39"/>
      <c r="BD4" s="139"/>
      <c r="BE4" s="139"/>
      <c r="BF4" s="139"/>
      <c r="BG4" s="141"/>
      <c r="BH4" s="141"/>
      <c r="BI4" s="141"/>
      <c r="BJ4" s="144"/>
      <c r="BK4" s="144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  <c r="T5" s="151" t="s">
        <v>211</v>
      </c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39"/>
      <c r="BD5" s="139"/>
      <c r="BE5" s="139"/>
      <c r="BF5" s="139"/>
      <c r="BG5" s="143"/>
      <c r="BH5" s="143"/>
      <c r="BI5" s="143"/>
      <c r="BJ5" s="145"/>
      <c r="BK5" s="145"/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153" t="str">
        <f>IF($Q7=1,VLOOKUP($R7,$Z$10:$BB$69,10),IF($Q7=2,VLOOKUP($R6+1,$Z$10:$BB$69,20),IF($Q7="予備","予備","")))</f>
        <v>予備</v>
      </c>
      <c r="F7" s="47" t="str">
        <f t="shared" ref="F7:F37" si="2">IF($Q7=1,VLOOKUP($R7,$Z$10:$BB$69,11),IF($Q7=2,VLOOKUP($R6+1,$Z$10:$BB$69,21),IF($Q7="予備","予備","")))</f>
        <v>予備</v>
      </c>
      <c r="G7" s="48" t="str">
        <f t="shared" ref="G7:G37" si="3">IF($Q7=1,VLOOKUP($R7,$Z$10:$BB$69,12),IF($Q7=2,VLOOKUP($R6+1,$Z$10:$BB$69,22),IF($Q7="予備","予備","")))</f>
        <v>予備</v>
      </c>
      <c r="H7" s="47" t="str">
        <f t="shared" ref="H7:H37" si="4">IF($Q7=1,VLOOKUP($R7,$Z$10:$BB$69,13),IF($Q7=2,VLOOKUP($R6+1,$Z$10:$BB$69,23),IF($Q7="予備","予備","")))</f>
        <v>予備</v>
      </c>
      <c r="I7" s="48" t="str">
        <f t="shared" ref="I7:I37" si="5">IF($Q7=1,VLOOKUP($R7,$Z$10:$BB$69,14),IF($Q7=2,VLOOKUP($R6+1,$Z$10:$BB$69,24),IF($Q7="予備","予備","")))</f>
        <v>予備</v>
      </c>
      <c r="J7" s="47" t="str">
        <f t="shared" ref="J7:J37" si="6">IF($Q7=1,VLOOKUP($R7,$Z$10:$BB$69,15),IF($Q7=2,VLOOKUP($R6+1,$Z$10:$BB$69,25),IF($Q7="予備","予備","")))</f>
        <v>予備</v>
      </c>
      <c r="K7" s="48" t="str">
        <f t="shared" ref="K7:K37" si="7">IF($Q7=1,VLOOKUP($R7,$Z$10:$BB$69,16),IF($Q7=2,VLOOKUP($R6+1,$Z$10:$BB$69,26),IF($Q7="予備","予備","")))</f>
        <v>予備</v>
      </c>
      <c r="L7" s="47" t="str">
        <f t="shared" ref="L7:L37" si="8">IF($Q7=1,VLOOKUP($R7,$Z$10:$BB$69,17),IF($Q7=2,VLOOKUP($R6+1,$Z$10:$BB$69,27),IF($Q7="予備","予備","")))</f>
        <v>予備</v>
      </c>
      <c r="M7" s="48" t="str">
        <f t="shared" ref="M7:M37" si="9">IF($Q7=1,VLOOKUP($R7,$Z$10:$BB$69,18),IF($Q7=2,VLOOKUP($R6+1,$Z$10:$BB$69,28),IF($Q7="予備","予備","")))</f>
        <v>予備</v>
      </c>
      <c r="N7" s="47" t="str">
        <f t="shared" ref="N7:N37" si="10">IF($Q7=1,VLOOKUP($R7,$Z$10:$BB$69,19),IF($Q7=2,VLOOKUP($R6+1,$Z$10:$BB$69,29),IF($Q7="予備","予備","")))</f>
        <v>予備</v>
      </c>
      <c r="O7" s="49"/>
      <c r="Q7" s="57" t="s">
        <v>227</v>
      </c>
      <c r="R7" s="13">
        <f>SUM($Q$7:Q7)</f>
        <v>0</v>
      </c>
      <c r="Z7" s="146" t="s">
        <v>221</v>
      </c>
      <c r="BJ7" t="s">
        <v>168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153" t="str">
        <f>IF($Q8=1,VLOOKUP($R8,$Z$10:$BB$69,10),IF($Q8=2,VLOOKUP($R7+1,$Z$10:$BB$69,20),IF($Q8="予備","予備","")))</f>
        <v>2～3</v>
      </c>
      <c r="F8" s="47" t="str">
        <f t="shared" si="2"/>
        <v>2～3</v>
      </c>
      <c r="G8" s="48" t="str">
        <f t="shared" si="3"/>
        <v/>
      </c>
      <c r="H8" s="47" t="str">
        <f t="shared" si="4"/>
        <v/>
      </c>
      <c r="I8" s="48" t="str">
        <f t="shared" si="5"/>
        <v/>
      </c>
      <c r="J8" s="47" t="str">
        <f t="shared" si="6"/>
        <v/>
      </c>
      <c r="K8" s="48" t="str">
        <f t="shared" si="7"/>
        <v/>
      </c>
      <c r="L8" s="47" t="str">
        <f t="shared" si="8"/>
        <v/>
      </c>
      <c r="M8" s="48" t="str">
        <f t="shared" si="9"/>
        <v/>
      </c>
      <c r="N8" s="47" t="str">
        <f t="shared" si="10"/>
        <v/>
      </c>
      <c r="O8" s="49"/>
      <c r="Q8" s="57">
        <v>1</v>
      </c>
      <c r="R8" s="13">
        <f>SUM($Q$7:Q8)</f>
        <v>1</v>
      </c>
      <c r="T8" s="133" t="s">
        <v>212</v>
      </c>
      <c r="U8" s="140"/>
      <c r="V8" s="139"/>
      <c r="W8" s="129"/>
      <c r="Z8" s="8" t="s">
        <v>225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48" t="str">
        <f t="shared" ref="E9:E37" si="11">IF($Q9=1,VLOOKUP($R9,$Z$10:$BB$69,10),IF($Q9=2,VLOOKUP($R8+1,$Z$10:$BB$69,20),IF($Q9="予備","予備","")))</f>
        <v>4～5</v>
      </c>
      <c r="F9" s="47" t="str">
        <f t="shared" si="2"/>
        <v>4～5</v>
      </c>
      <c r="G9" s="48" t="str">
        <f t="shared" si="3"/>
        <v/>
      </c>
      <c r="H9" s="47" t="str">
        <f t="shared" si="4"/>
        <v/>
      </c>
      <c r="I9" s="48" t="str">
        <f t="shared" si="5"/>
        <v/>
      </c>
      <c r="J9" s="47" t="str">
        <f t="shared" si="6"/>
        <v/>
      </c>
      <c r="K9" s="48" t="str">
        <f t="shared" si="7"/>
        <v/>
      </c>
      <c r="L9" s="47" t="str">
        <f t="shared" si="8"/>
        <v/>
      </c>
      <c r="M9" s="48" t="str">
        <f t="shared" si="9"/>
        <v/>
      </c>
      <c r="N9" s="47" t="str">
        <f t="shared" si="10"/>
        <v/>
      </c>
      <c r="O9" s="49"/>
      <c r="Q9" s="57">
        <v>1</v>
      </c>
      <c r="R9" s="13">
        <f>SUM($Q$7:Q9)</f>
        <v>2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19"/>
      <c r="E10" s="48" t="str">
        <f t="shared" si="11"/>
        <v/>
      </c>
      <c r="F10" s="47" t="str">
        <f t="shared" si="2"/>
        <v/>
      </c>
      <c r="G10" s="48" t="str">
        <f t="shared" si="3"/>
        <v>2～3</v>
      </c>
      <c r="H10" s="47" t="str">
        <f t="shared" si="4"/>
        <v>2～3</v>
      </c>
      <c r="I10" s="48" t="str">
        <f t="shared" si="5"/>
        <v/>
      </c>
      <c r="J10" s="47" t="str">
        <f t="shared" si="6"/>
        <v/>
      </c>
      <c r="K10" s="48" t="str">
        <f t="shared" si="7"/>
        <v/>
      </c>
      <c r="L10" s="47" t="str">
        <f t="shared" si="8"/>
        <v/>
      </c>
      <c r="M10" s="48" t="str">
        <f t="shared" si="9"/>
        <v/>
      </c>
      <c r="N10" s="47" t="str">
        <f t="shared" si="10"/>
        <v/>
      </c>
      <c r="O10" s="49"/>
      <c r="Q10" s="57">
        <v>1</v>
      </c>
      <c r="R10" s="13">
        <f>SUM($Q$7:Q10)</f>
        <v>3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 t="s">
        <v>195</v>
      </c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2～3,4～5</v>
      </c>
      <c r="AT10" s="46" t="str">
        <f t="shared" si="13"/>
        <v>2～3,4～5</v>
      </c>
      <c r="AU10" s="46" t="str">
        <f t="shared" si="13"/>
        <v/>
      </c>
      <c r="AV10" s="46" t="str">
        <f t="shared" si="13"/>
        <v/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E11" s="48" t="str">
        <f t="shared" si="11"/>
        <v/>
      </c>
      <c r="F11" s="47" t="str">
        <f t="shared" si="2"/>
        <v/>
      </c>
      <c r="G11" s="48" t="str">
        <f t="shared" si="3"/>
        <v/>
      </c>
      <c r="H11" s="47" t="str">
        <f t="shared" si="4"/>
        <v/>
      </c>
      <c r="I11" s="48" t="str">
        <f t="shared" si="5"/>
        <v>2～3</v>
      </c>
      <c r="J11" s="47" t="str">
        <f t="shared" si="6"/>
        <v>2～3</v>
      </c>
      <c r="K11" s="48" t="str">
        <f t="shared" si="7"/>
        <v/>
      </c>
      <c r="L11" s="47" t="str">
        <f t="shared" si="8"/>
        <v/>
      </c>
      <c r="M11" s="48" t="str">
        <f t="shared" si="9"/>
        <v/>
      </c>
      <c r="N11" s="47" t="str">
        <f t="shared" si="10"/>
        <v/>
      </c>
      <c r="O11" s="49"/>
      <c r="Q11" s="57">
        <v>1</v>
      </c>
      <c r="R11" s="13">
        <f>SUM($Q$7:Q11)</f>
        <v>4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 t="s">
        <v>195</v>
      </c>
      <c r="AC11" s="42" t="str">
        <f t="shared" si="12"/>
        <v>国語</v>
      </c>
      <c r="AD11" s="43">
        <f>IF($AC11=AD$9,COUNTIF($AC$10:$AC11,AD$9)+T$18,"")</f>
        <v>2</v>
      </c>
      <c r="AE11" s="43" t="str">
        <f>IF($AC11=AE$9,COUNTIF($AC$10:$AC11,AE$9)+U$18,"")</f>
        <v/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>4～5</v>
      </c>
      <c r="AJ11" s="40" t="str">
        <f>IF(AD11="","",VLOOKUP(AD11,目次!$A$5:$P$36,9))</f>
        <v>4～5</v>
      </c>
      <c r="AK11" s="40" t="str">
        <f>IF(AE11="","",VLOOKUP(AE11,目次!$A$5:$P$36,4))</f>
        <v/>
      </c>
      <c r="AL11" s="40" t="str">
        <f>IF(AE11="","",VLOOKUP(AE11,目次!$A$5:$P$36,9))</f>
        <v/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>4～5</v>
      </c>
      <c r="AT11" s="46" t="str">
        <f t="shared" si="13"/>
        <v>4～5</v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/>
      </c>
      <c r="AX11" s="46" t="str">
        <f t="shared" si="13"/>
        <v/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215</v>
      </c>
      <c r="E12" s="48" t="str">
        <f t="shared" si="11"/>
        <v/>
      </c>
      <c r="F12" s="47" t="str">
        <f t="shared" si="2"/>
        <v/>
      </c>
      <c r="G12" s="48" t="str">
        <f t="shared" si="3"/>
        <v/>
      </c>
      <c r="H12" s="47" t="str">
        <f t="shared" si="4"/>
        <v/>
      </c>
      <c r="I12" s="48" t="str">
        <f t="shared" si="5"/>
        <v/>
      </c>
      <c r="J12" s="47" t="str">
        <f t="shared" si="6"/>
        <v/>
      </c>
      <c r="K12" s="48" t="str">
        <f t="shared" si="7"/>
        <v/>
      </c>
      <c r="L12" s="47" t="str">
        <f t="shared" si="8"/>
        <v/>
      </c>
      <c r="M12" s="48" t="str">
        <f t="shared" si="9"/>
        <v/>
      </c>
      <c r="N12" s="47" t="str">
        <f t="shared" si="10"/>
        <v/>
      </c>
      <c r="O12" s="49"/>
      <c r="Q12" s="57">
        <v>0</v>
      </c>
      <c r="R12" s="13">
        <f>SUM($Q$7:Q12)</f>
        <v>4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 t="s">
        <v>188</v>
      </c>
      <c r="AC12" s="42" t="str">
        <f t="shared" si="12"/>
        <v>社会</v>
      </c>
      <c r="AD12" s="43" t="str">
        <f>IF($AC12=AD$9,COUNTIF($AC$10:$AC12,AD$9)+T$18,"")</f>
        <v/>
      </c>
      <c r="AE12" s="43">
        <f>IF($AC12=AE$9,COUNTIF($AC$10:$AC12,AE$9)+U$18,"")</f>
        <v>1</v>
      </c>
      <c r="AF12" s="43" t="str">
        <f>IF($AC12=AF$9,COUNTIF($AC$10:$AC12,AF$9)+V$18,"")</f>
        <v/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>2～3</v>
      </c>
      <c r="AL12" s="40" t="str">
        <f>IF(AE12="","",VLOOKUP(AE12,目次!$A$5:$P$36,9))</f>
        <v>2～3</v>
      </c>
      <c r="AM12" s="40" t="str">
        <f>IF(AF12="","",VLOOKUP(AF12,目次!$A$5:$P$36,5))</f>
        <v/>
      </c>
      <c r="AN12" s="40" t="str">
        <f>IF(AF12="","",VLOOKUP(AF12,目次!$A$5:$P$36,9))</f>
        <v/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>2～3</v>
      </c>
      <c r="AV12" s="46" t="str">
        <f t="shared" si="13"/>
        <v>2～3</v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/>
      </c>
      <c r="AZ12" s="46" t="str">
        <f t="shared" si="13"/>
        <v/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48" t="str">
        <f t="shared" si="11"/>
        <v>予備</v>
      </c>
      <c r="F13" s="47" t="str">
        <f t="shared" si="2"/>
        <v>予備</v>
      </c>
      <c r="G13" s="48" t="str">
        <f t="shared" si="3"/>
        <v>予備</v>
      </c>
      <c r="H13" s="47" t="str">
        <f t="shared" si="4"/>
        <v>予備</v>
      </c>
      <c r="I13" s="48" t="str">
        <f t="shared" si="5"/>
        <v>予備</v>
      </c>
      <c r="J13" s="47" t="str">
        <f t="shared" si="6"/>
        <v>予備</v>
      </c>
      <c r="K13" s="48" t="str">
        <f t="shared" si="7"/>
        <v>予備</v>
      </c>
      <c r="L13" s="47" t="str">
        <f t="shared" si="8"/>
        <v>予備</v>
      </c>
      <c r="M13" s="48" t="str">
        <f t="shared" si="9"/>
        <v>予備</v>
      </c>
      <c r="N13" s="47" t="str">
        <f t="shared" si="10"/>
        <v>予備</v>
      </c>
      <c r="O13" s="49"/>
      <c r="Q13" s="57" t="s">
        <v>227</v>
      </c>
      <c r="R13" s="13">
        <f>SUM($Q$7:Q13)</f>
        <v>4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 t="s">
        <v>189</v>
      </c>
      <c r="AC13" s="42" t="str">
        <f t="shared" si="12"/>
        <v>数学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>
        <f>IF($AC13=AF$9,COUNTIF($AC$10:$AC13,AF$9)+V$18,"")</f>
        <v>1</v>
      </c>
      <c r="AG13" s="43" t="str">
        <f>IF($AC13=AG$9,COUNTIF($AC$10:$AC13,AG$9)+W$18,"")</f>
        <v/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>2～3</v>
      </c>
      <c r="AN13" s="40" t="str">
        <f>IF(AF13="","",VLOOKUP(AF13,目次!$A$5:$P$36,9))</f>
        <v>2～3</v>
      </c>
      <c r="AO13" s="40" t="str">
        <f>IF(AG13="","",VLOOKUP(AG13,目次!$A$5:$P$36,6))</f>
        <v/>
      </c>
      <c r="AP13" s="40" t="str">
        <f>IF(AG13="","",VLOOKUP(AG13,目次!$A$5:$P$36,9))</f>
        <v/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>2～3,4～5</v>
      </c>
      <c r="AX13" s="46" t="str">
        <f t="shared" si="13"/>
        <v>2～3,4～5</v>
      </c>
      <c r="AY13" s="46" t="str">
        <f t="shared" si="13"/>
        <v/>
      </c>
      <c r="AZ13" s="46" t="str">
        <f t="shared" si="13"/>
        <v/>
      </c>
      <c r="BA13" s="46" t="str">
        <f t="shared" si="13"/>
        <v/>
      </c>
      <c r="BB13" s="46" t="str">
        <f t="shared" si="13"/>
        <v/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48" t="str">
        <f t="shared" si="11"/>
        <v>予備</v>
      </c>
      <c r="F14" s="47" t="str">
        <f t="shared" si="2"/>
        <v>予備</v>
      </c>
      <c r="G14" s="48" t="str">
        <f t="shared" si="3"/>
        <v>予備</v>
      </c>
      <c r="H14" s="47" t="str">
        <f t="shared" si="4"/>
        <v>予備</v>
      </c>
      <c r="I14" s="48" t="str">
        <f t="shared" si="5"/>
        <v>予備</v>
      </c>
      <c r="J14" s="47" t="str">
        <f t="shared" si="6"/>
        <v>予備</v>
      </c>
      <c r="K14" s="48" t="str">
        <f t="shared" si="7"/>
        <v>予備</v>
      </c>
      <c r="L14" s="47" t="str">
        <f t="shared" si="8"/>
        <v>予備</v>
      </c>
      <c r="M14" s="48" t="str">
        <f t="shared" si="9"/>
        <v>予備</v>
      </c>
      <c r="N14" s="47" t="str">
        <f t="shared" si="10"/>
        <v>予備</v>
      </c>
      <c r="O14" s="49"/>
      <c r="Q14" s="57" t="s">
        <v>227</v>
      </c>
      <c r="R14" s="13">
        <f>SUM($Q$7:Q14)</f>
        <v>4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 t="s">
        <v>189</v>
      </c>
      <c r="AC14" s="42" t="str">
        <f t="shared" si="12"/>
        <v>数学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>
        <f>IF($AC14=AF$9,COUNTIF($AC$10:$AC14,AF$9)+V$18,"")</f>
        <v>2</v>
      </c>
      <c r="AG14" s="43" t="str">
        <f>IF($AC14=AG$9,COUNTIF($AC$10:$AC14,AG$9)+W$18,"")</f>
        <v/>
      </c>
      <c r="AH14" s="43" t="str">
        <f>IF($AC14=AH$9,COUNTIF($AC$10:$AC14,AH$9)+X$18,"")</f>
        <v/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>4～5</v>
      </c>
      <c r="AN14" s="40" t="str">
        <f>IF(AF14="","",VLOOKUP(AF14,目次!$A$5:$P$36,9))</f>
        <v>4～5</v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/>
      </c>
      <c r="AR14" s="40" t="str">
        <f>IF(AH14="","",VLOOKUP(AH14,目次!$A$5:$P$36,9))</f>
        <v/>
      </c>
      <c r="AS14" s="46" t="str">
        <f t="shared" si="13"/>
        <v/>
      </c>
      <c r="AT14" s="46" t="str">
        <f t="shared" si="13"/>
        <v/>
      </c>
      <c r="AU14" s="46" t="str">
        <f t="shared" si="13"/>
        <v/>
      </c>
      <c r="AV14" s="46" t="str">
        <f t="shared" si="13"/>
        <v/>
      </c>
      <c r="AW14" s="46" t="str">
        <f t="shared" si="13"/>
        <v>4～5</v>
      </c>
      <c r="AX14" s="46" t="str">
        <f t="shared" si="13"/>
        <v>4～5</v>
      </c>
      <c r="AY14" s="46" t="str">
        <f t="shared" si="13"/>
        <v>2～3</v>
      </c>
      <c r="AZ14" s="46" t="str">
        <f t="shared" si="13"/>
        <v>2～3</v>
      </c>
      <c r="BA14" s="46" t="str">
        <f t="shared" si="13"/>
        <v/>
      </c>
      <c r="BB14" s="46" t="str">
        <f t="shared" si="13"/>
        <v/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157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48" t="str">
        <f t="shared" si="11"/>
        <v/>
      </c>
      <c r="F15" s="47" t="str">
        <f t="shared" si="2"/>
        <v/>
      </c>
      <c r="G15" s="48" t="str">
        <f t="shared" si="3"/>
        <v/>
      </c>
      <c r="H15" s="47" t="str">
        <f t="shared" si="4"/>
        <v/>
      </c>
      <c r="I15" s="48" t="str">
        <f t="shared" si="5"/>
        <v>4～5</v>
      </c>
      <c r="J15" s="47" t="str">
        <f t="shared" si="6"/>
        <v>4～5</v>
      </c>
      <c r="K15" s="48" t="str">
        <f t="shared" si="7"/>
        <v/>
      </c>
      <c r="L15" s="47" t="str">
        <f t="shared" si="8"/>
        <v/>
      </c>
      <c r="M15" s="48" t="str">
        <f t="shared" si="9"/>
        <v/>
      </c>
      <c r="N15" s="47" t="str">
        <f t="shared" si="10"/>
        <v/>
      </c>
      <c r="O15" s="49"/>
      <c r="Q15" s="57">
        <v>1</v>
      </c>
      <c r="R15" s="13">
        <f>SUM($Q$7:Q15)</f>
        <v>5</v>
      </c>
      <c r="Z15" s="9">
        <v>6</v>
      </c>
      <c r="AA15" s="28" t="str">
        <f>U10</f>
        <v>国語</v>
      </c>
      <c r="AB15" s="63" t="s">
        <v>190</v>
      </c>
      <c r="AC15" s="42" t="str">
        <f t="shared" si="12"/>
        <v>理科</v>
      </c>
      <c r="AD15" s="43" t="str">
        <f>IF($AC15=AD$9,COUNTIF($AC$10:$AC15,AD$9)+T$18,"")</f>
        <v/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>
        <f>IF($AC15=AG$9,COUNTIF($AC$10:$AC15,AG$9)+W$18,"")</f>
        <v>1</v>
      </c>
      <c r="AH15" s="43" t="str">
        <f>IF($AC15=AH$9,COUNTIF($AC$10:$AC15,AH$9)+X$18,"")</f>
        <v/>
      </c>
      <c r="AI15" s="40" t="str">
        <f>IF(AD15="","",VLOOKUP(AD15,目次!$A$5:$P$36,3))</f>
        <v/>
      </c>
      <c r="AJ15" s="40" t="str">
        <f>IF(AD15="","",VLOOKUP(AD15,目次!$A$5:$P$36,9))</f>
        <v/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>2～3</v>
      </c>
      <c r="AP15" s="40" t="str">
        <f>IF(AG15="","",VLOOKUP(AG15,目次!$A$5:$P$36,9))</f>
        <v>2～3</v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/>
      </c>
      <c r="AT15" s="46" t="str">
        <f t="shared" si="13"/>
        <v/>
      </c>
      <c r="AU15" s="46" t="str">
        <f t="shared" si="13"/>
        <v/>
      </c>
      <c r="AV15" s="46" t="str">
        <f t="shared" si="13"/>
        <v/>
      </c>
      <c r="AW15" s="46" t="str">
        <f t="shared" si="13"/>
        <v/>
      </c>
      <c r="AX15" s="46" t="str">
        <f t="shared" si="13"/>
        <v/>
      </c>
      <c r="AY15" s="46" t="str">
        <f t="shared" si="13"/>
        <v>2～3</v>
      </c>
      <c r="AZ15" s="46" t="str">
        <f t="shared" si="13"/>
        <v>2～3</v>
      </c>
      <c r="BA15" s="46" t="str">
        <f t="shared" si="13"/>
        <v>2～3</v>
      </c>
      <c r="BB15" s="46" t="str">
        <f t="shared" si="13"/>
        <v>2～3</v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103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48" t="str">
        <f t="shared" si="11"/>
        <v/>
      </c>
      <c r="F16" s="47" t="str">
        <f t="shared" si="2"/>
        <v/>
      </c>
      <c r="G16" s="48" t="str">
        <f t="shared" si="3"/>
        <v/>
      </c>
      <c r="H16" s="47" t="str">
        <f t="shared" si="4"/>
        <v/>
      </c>
      <c r="I16" s="48" t="str">
        <f t="shared" si="5"/>
        <v/>
      </c>
      <c r="J16" s="47" t="str">
        <f t="shared" si="6"/>
        <v/>
      </c>
      <c r="K16" s="48" t="str">
        <f t="shared" si="7"/>
        <v>2～3</v>
      </c>
      <c r="L16" s="47" t="str">
        <f t="shared" si="8"/>
        <v>2～3</v>
      </c>
      <c r="M16" s="48" t="str">
        <f t="shared" si="9"/>
        <v/>
      </c>
      <c r="N16" s="47" t="str">
        <f t="shared" si="10"/>
        <v/>
      </c>
      <c r="O16" s="49"/>
      <c r="Q16" s="57">
        <v>1</v>
      </c>
      <c r="R16" s="13">
        <f>SUM($Q$7:Q16)</f>
        <v>6</v>
      </c>
      <c r="T16" s="150" t="s">
        <v>224</v>
      </c>
      <c r="U16" s="128"/>
      <c r="V16" s="128"/>
      <c r="W16" s="128"/>
      <c r="X16" s="128"/>
      <c r="Z16" s="9">
        <v>7</v>
      </c>
      <c r="AA16" s="28" t="str">
        <f>U11</f>
        <v>社会</v>
      </c>
      <c r="AB16" s="63" t="s">
        <v>191</v>
      </c>
      <c r="AC16" s="42" t="str">
        <f t="shared" si="12"/>
        <v>英語</v>
      </c>
      <c r="AD16" s="43" t="str">
        <f>IF($AC16=AD$9,COUNTIF($AC$10:$AC16,AD$9)+T$18,"")</f>
        <v/>
      </c>
      <c r="AE16" s="43" t="str">
        <f>IF($AC16=AE$9,COUNTIF($AC$10:$AC16,AE$9)+U$18,"")</f>
        <v/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>
        <f>IF($AC16=AH$9,COUNTIF($AC$10:$AC16,AH$9)+X$18,"")</f>
        <v>1</v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/>
      </c>
      <c r="AL16" s="40" t="str">
        <f>IF(AE16="","",VLOOKUP(AE16,目次!$A$5:$P$36,9))</f>
        <v/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>2～3</v>
      </c>
      <c r="AR16" s="40" t="str">
        <f>IF(AH16="","",VLOOKUP(AH16,目次!$A$5:$P$36,9))</f>
        <v>2～3</v>
      </c>
      <c r="AS16" s="46" t="str">
        <f t="shared" si="13"/>
        <v/>
      </c>
      <c r="AT16" s="46" t="str">
        <f t="shared" si="13"/>
        <v/>
      </c>
      <c r="AU16" s="46" t="str">
        <f t="shared" si="13"/>
        <v/>
      </c>
      <c r="AV16" s="46" t="str">
        <f t="shared" si="13"/>
        <v/>
      </c>
      <c r="AW16" s="46" t="str">
        <f t="shared" si="13"/>
        <v/>
      </c>
      <c r="AX16" s="46" t="str">
        <f t="shared" si="13"/>
        <v/>
      </c>
      <c r="AY16" s="46" t="str">
        <f t="shared" si="13"/>
        <v/>
      </c>
      <c r="AZ16" s="46" t="str">
        <f t="shared" si="13"/>
        <v/>
      </c>
      <c r="BA16" s="46" t="str">
        <f t="shared" si="13"/>
        <v>2～3,4～5</v>
      </c>
      <c r="BB16" s="46" t="str">
        <f t="shared" si="13"/>
        <v>2～3,4～5</v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48" t="str">
        <f t="shared" si="11"/>
        <v/>
      </c>
      <c r="F17" s="47" t="str">
        <f t="shared" si="2"/>
        <v/>
      </c>
      <c r="G17" s="48" t="str">
        <f t="shared" si="3"/>
        <v/>
      </c>
      <c r="H17" s="47" t="str">
        <f t="shared" si="4"/>
        <v/>
      </c>
      <c r="I17" s="48" t="str">
        <f t="shared" si="5"/>
        <v/>
      </c>
      <c r="J17" s="47" t="str">
        <f t="shared" si="6"/>
        <v/>
      </c>
      <c r="K17" s="48" t="str">
        <f t="shared" si="7"/>
        <v/>
      </c>
      <c r="L17" s="47" t="str">
        <f t="shared" si="8"/>
        <v/>
      </c>
      <c r="M17" s="48" t="str">
        <f t="shared" si="9"/>
        <v>2～3</v>
      </c>
      <c r="N17" s="47" t="str">
        <f t="shared" si="10"/>
        <v>2～3</v>
      </c>
      <c r="O17" s="49"/>
      <c r="Q17" s="57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 t="s">
        <v>191</v>
      </c>
      <c r="AC17" s="42" t="str">
        <f t="shared" si="12"/>
        <v>英語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 t="str">
        <f>IF($AC17=AF$9,COUNTIF($AC$10:$AC17,AF$9)+V$18,"")</f>
        <v/>
      </c>
      <c r="AG17" s="43" t="str">
        <f>IF($AC17=AG$9,COUNTIF($AC$10:$AC17,AG$9)+W$18,"")</f>
        <v/>
      </c>
      <c r="AH17" s="43">
        <f>IF($AC17=AH$9,COUNTIF($AC$10:$AC17,AH$9)+X$18,"")</f>
        <v>2</v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/>
      </c>
      <c r="AN17" s="40" t="str">
        <f>IF(AF17="","",VLOOKUP(AF17,目次!$A$5:$P$36,9))</f>
        <v/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>4～5</v>
      </c>
      <c r="AR17" s="40" t="str">
        <f>IF(AH17="","",VLOOKUP(AH17,目次!$A$5:$P$36,9))</f>
        <v>4～5</v>
      </c>
      <c r="AS17" s="46" t="str">
        <f t="shared" si="13"/>
        <v>6～7</v>
      </c>
      <c r="AT17" s="46" t="str">
        <f t="shared" si="13"/>
        <v>6～7</v>
      </c>
      <c r="AU17" s="46" t="str">
        <f t="shared" si="13"/>
        <v/>
      </c>
      <c r="AV17" s="46" t="str">
        <f t="shared" si="13"/>
        <v/>
      </c>
      <c r="AW17" s="46" t="str">
        <f t="shared" si="13"/>
        <v/>
      </c>
      <c r="AX17" s="46" t="str">
        <f t="shared" si="13"/>
        <v/>
      </c>
      <c r="AY17" s="46" t="str">
        <f t="shared" si="13"/>
        <v/>
      </c>
      <c r="AZ17" s="46" t="str">
        <f t="shared" si="13"/>
        <v/>
      </c>
      <c r="BA17" s="46" t="str">
        <f t="shared" si="13"/>
        <v>4～5</v>
      </c>
      <c r="BB17" s="46" t="str">
        <f t="shared" si="13"/>
        <v>4～5</v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158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48" t="str">
        <f t="shared" si="11"/>
        <v/>
      </c>
      <c r="F18" s="47" t="str">
        <f t="shared" si="2"/>
        <v/>
      </c>
      <c r="G18" s="48" t="str">
        <f t="shared" si="3"/>
        <v/>
      </c>
      <c r="H18" s="47" t="str">
        <f t="shared" si="4"/>
        <v/>
      </c>
      <c r="I18" s="48" t="str">
        <f t="shared" si="5"/>
        <v/>
      </c>
      <c r="J18" s="47" t="str">
        <f t="shared" si="6"/>
        <v/>
      </c>
      <c r="K18" s="48" t="str">
        <f t="shared" si="7"/>
        <v/>
      </c>
      <c r="L18" s="47" t="str">
        <f t="shared" si="8"/>
        <v/>
      </c>
      <c r="M18" s="48" t="str">
        <f t="shared" si="9"/>
        <v>4～5</v>
      </c>
      <c r="N18" s="47" t="str">
        <f t="shared" si="10"/>
        <v>4～5</v>
      </c>
      <c r="O18" s="49"/>
      <c r="Q18" s="57">
        <v>1</v>
      </c>
      <c r="R18" s="13">
        <f>SUM($Q$7:Q18)</f>
        <v>8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 t="s">
        <v>195</v>
      </c>
      <c r="AC18" s="42" t="str">
        <f t="shared" si="12"/>
        <v>国語</v>
      </c>
      <c r="AD18" s="43">
        <f>IF($AC18=AD$9,COUNTIF($AC$10:$AC18,AD$9)+T$18,"")</f>
        <v>3</v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 t="str">
        <f>IF($AC18=AG$9,COUNTIF($AC$10:$AC18,AG$9)+W$18,"")</f>
        <v/>
      </c>
      <c r="AH18" s="43" t="str">
        <f>IF($AC18=AH$9,COUNTIF($AC$10:$AC18,AH$9)+X$18,"")</f>
        <v/>
      </c>
      <c r="AI18" s="40" t="str">
        <f>IF(AD18="","",VLOOKUP(AD18,目次!$A$5:$P$36,3))</f>
        <v>6～7</v>
      </c>
      <c r="AJ18" s="40" t="str">
        <f>IF(AD18="","",VLOOKUP(AD18,目次!$A$5:$P$36,9))</f>
        <v>6～7</v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/>
      </c>
      <c r="AP18" s="40" t="str">
        <f>IF(AG18="","",VLOOKUP(AG18,目次!$A$5:$P$36,9))</f>
        <v/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>6～7,8～9</v>
      </c>
      <c r="AT18" s="46" t="str">
        <f t="shared" si="13"/>
        <v>6～7,8～9</v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/>
      </c>
      <c r="AZ18" s="46" t="str">
        <f t="shared" si="13"/>
        <v/>
      </c>
      <c r="BA18" s="46" t="str">
        <f t="shared" si="13"/>
        <v/>
      </c>
      <c r="BB18" s="46" t="str">
        <f t="shared" si="13"/>
        <v/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107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48" t="str">
        <f t="shared" si="11"/>
        <v>6～7</v>
      </c>
      <c r="F19" s="47" t="str">
        <f t="shared" si="2"/>
        <v>6～7</v>
      </c>
      <c r="G19" s="48" t="str">
        <f t="shared" si="3"/>
        <v/>
      </c>
      <c r="H19" s="47" t="str">
        <f t="shared" si="4"/>
        <v/>
      </c>
      <c r="I19" s="48" t="str">
        <f t="shared" si="5"/>
        <v/>
      </c>
      <c r="J19" s="47" t="str">
        <f t="shared" si="6"/>
        <v/>
      </c>
      <c r="K19" s="48" t="str">
        <f t="shared" si="7"/>
        <v/>
      </c>
      <c r="L19" s="47" t="str">
        <f t="shared" si="8"/>
        <v/>
      </c>
      <c r="M19" s="48" t="str">
        <f t="shared" si="9"/>
        <v/>
      </c>
      <c r="N19" s="47" t="str">
        <f t="shared" si="10"/>
        <v/>
      </c>
      <c r="O19" s="49"/>
      <c r="Q19" s="57">
        <v>1</v>
      </c>
      <c r="R19" s="13">
        <f>SUM($Q$7:Q19)</f>
        <v>9</v>
      </c>
      <c r="T19"/>
      <c r="Z19" s="9">
        <v>10</v>
      </c>
      <c r="AA19" s="28" t="str">
        <f>U14</f>
        <v>英語</v>
      </c>
      <c r="AB19" s="63" t="s">
        <v>195</v>
      </c>
      <c r="AC19" s="42" t="str">
        <f t="shared" si="12"/>
        <v>国語</v>
      </c>
      <c r="AD19" s="43">
        <f>IF($AC19=AD$9,COUNTIF($AC$10:$AC19,AD$9)+T$18,"")</f>
        <v>4</v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 t="str">
        <f>IF($AC19=AH$9,COUNTIF($AC$10:$AC19,AH$9)+X$18,"")</f>
        <v/>
      </c>
      <c r="AI19" s="40" t="str">
        <f>IF(AD19="","",VLOOKUP(AD19,目次!$A$5:$P$36,3))</f>
        <v>8～9</v>
      </c>
      <c r="AJ19" s="40" t="str">
        <f>IF(AD19="","",VLOOKUP(AD19,目次!$A$5:$P$36,9))</f>
        <v>8～9</v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/>
      </c>
      <c r="AR19" s="40" t="str">
        <f>IF(AH19="","",VLOOKUP(AH19,目次!$A$5:$P$36,9))</f>
        <v/>
      </c>
      <c r="AS19" s="46" t="str">
        <f t="shared" si="13"/>
        <v>8～9</v>
      </c>
      <c r="AT19" s="46" t="str">
        <f t="shared" si="13"/>
        <v>8～9</v>
      </c>
      <c r="AU19" s="46" t="str">
        <f t="shared" si="13"/>
        <v>4～5</v>
      </c>
      <c r="AV19" s="46" t="str">
        <f t="shared" si="13"/>
        <v>4～5</v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/>
      </c>
      <c r="BB19" s="46" t="str">
        <f t="shared" si="13"/>
        <v/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48" t="str">
        <f t="shared" si="11"/>
        <v>予備</v>
      </c>
      <c r="F20" s="47" t="str">
        <f t="shared" si="2"/>
        <v>予備</v>
      </c>
      <c r="G20" s="48" t="str">
        <f t="shared" si="3"/>
        <v>予備</v>
      </c>
      <c r="H20" s="47" t="str">
        <f t="shared" si="4"/>
        <v>予備</v>
      </c>
      <c r="I20" s="48" t="str">
        <f t="shared" si="5"/>
        <v>予備</v>
      </c>
      <c r="J20" s="47" t="str">
        <f t="shared" si="6"/>
        <v>予備</v>
      </c>
      <c r="K20" s="48" t="str">
        <f t="shared" si="7"/>
        <v>予備</v>
      </c>
      <c r="L20" s="47" t="str">
        <f t="shared" si="8"/>
        <v>予備</v>
      </c>
      <c r="M20" s="48" t="str">
        <f t="shared" si="9"/>
        <v>予備</v>
      </c>
      <c r="N20" s="47" t="str">
        <f t="shared" si="10"/>
        <v>予備</v>
      </c>
      <c r="O20" s="49"/>
      <c r="Q20" s="57" t="s">
        <v>227</v>
      </c>
      <c r="R20" s="13">
        <f>SUM($Q$7:Q20)</f>
        <v>9</v>
      </c>
      <c r="T20"/>
      <c r="Z20" s="9">
        <v>11</v>
      </c>
      <c r="AA20" s="28" t="str">
        <f>U10</f>
        <v>国語</v>
      </c>
      <c r="AB20" s="63" t="s">
        <v>188</v>
      </c>
      <c r="AC20" s="42" t="str">
        <f t="shared" si="12"/>
        <v>社会</v>
      </c>
      <c r="AD20" s="43" t="str">
        <f>IF($AC20=AD$9,COUNTIF($AC$10:$AC20,AD$9)+T$18,"")</f>
        <v/>
      </c>
      <c r="AE20" s="43">
        <f>IF($AC20=AE$9,COUNTIF($AC$10:$AC20,AE$9)+U$18,"")</f>
        <v>2</v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/>
      </c>
      <c r="AJ20" s="40" t="str">
        <f>IF(AD20="","",VLOOKUP(AD20,目次!$A$5:$P$36,9))</f>
        <v/>
      </c>
      <c r="AK20" s="40" t="str">
        <f>IF(AE20="","",VLOOKUP(AE20,目次!$A$5:$P$36,4))</f>
        <v>4～5</v>
      </c>
      <c r="AL20" s="40" t="str">
        <f>IF(AE20="","",VLOOKUP(AE20,目次!$A$5:$P$36,9))</f>
        <v>4～5</v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/>
      </c>
      <c r="AT20" s="46" t="str">
        <f t="shared" si="13"/>
        <v/>
      </c>
      <c r="AU20" s="46" t="str">
        <f t="shared" si="13"/>
        <v>4～5</v>
      </c>
      <c r="AV20" s="46" t="str">
        <f t="shared" si="13"/>
        <v>4～5</v>
      </c>
      <c r="AW20" s="46" t="str">
        <f t="shared" si="13"/>
        <v>6～7</v>
      </c>
      <c r="AX20" s="46" t="str">
        <f t="shared" si="13"/>
        <v>6～7</v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159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48" t="str">
        <f t="shared" si="11"/>
        <v>予備</v>
      </c>
      <c r="F21" s="47" t="str">
        <f t="shared" si="2"/>
        <v>予備</v>
      </c>
      <c r="G21" s="48" t="str">
        <f t="shared" si="3"/>
        <v>予備</v>
      </c>
      <c r="H21" s="47" t="str">
        <f t="shared" si="4"/>
        <v>予備</v>
      </c>
      <c r="I21" s="48" t="str">
        <f t="shared" si="5"/>
        <v>予備</v>
      </c>
      <c r="J21" s="47" t="str">
        <f t="shared" si="6"/>
        <v>予備</v>
      </c>
      <c r="K21" s="48" t="str">
        <f t="shared" si="7"/>
        <v>予備</v>
      </c>
      <c r="L21" s="47" t="str">
        <f t="shared" si="8"/>
        <v>予備</v>
      </c>
      <c r="M21" s="48" t="str">
        <f t="shared" si="9"/>
        <v>予備</v>
      </c>
      <c r="N21" s="47" t="str">
        <f t="shared" si="10"/>
        <v>予備</v>
      </c>
      <c r="O21" s="49"/>
      <c r="Q21" s="57" t="s">
        <v>227</v>
      </c>
      <c r="R21" s="13">
        <f>SUM($Q$7:Q21)</f>
        <v>9</v>
      </c>
      <c r="T21"/>
      <c r="Z21" s="9">
        <v>12</v>
      </c>
      <c r="AA21" s="28" t="str">
        <f>U11</f>
        <v>社会</v>
      </c>
      <c r="AB21" s="63" t="s">
        <v>189</v>
      </c>
      <c r="AC21" s="42" t="str">
        <f t="shared" si="12"/>
        <v>数学</v>
      </c>
      <c r="AD21" s="43" t="str">
        <f>IF($AC21=AD$9,COUNTIF($AC$10:$AC21,AD$9)+T$18,"")</f>
        <v/>
      </c>
      <c r="AE21" s="43" t="str">
        <f>IF($AC21=AE$9,COUNTIF($AC$10:$AC21,AE$9)+U$18,"")</f>
        <v/>
      </c>
      <c r="AF21" s="43">
        <f>IF($AC21=AF$9,COUNTIF($AC$10:$AC21,AF$9)+V$18,"")</f>
        <v>3</v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/>
      </c>
      <c r="AL21" s="40" t="str">
        <f>IF(AE21="","",VLOOKUP(AE21,目次!$A$5:$P$36,9))</f>
        <v/>
      </c>
      <c r="AM21" s="40" t="str">
        <f>IF(AF21="","",VLOOKUP(AF21,目次!$A$5:$P$36,5))</f>
        <v>6～7</v>
      </c>
      <c r="AN21" s="40" t="str">
        <f>IF(AF21="","",VLOOKUP(AF21,目次!$A$5:$P$36,9))</f>
        <v>6～7</v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/>
      </c>
      <c r="AV21" s="46" t="str">
        <f t="shared" si="13"/>
        <v/>
      </c>
      <c r="AW21" s="46" t="str">
        <f t="shared" si="13"/>
        <v>6～7,8～9</v>
      </c>
      <c r="AX21" s="46" t="str">
        <f t="shared" si="13"/>
        <v>6～7,8～9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113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48" t="str">
        <f t="shared" si="11"/>
        <v>8～9</v>
      </c>
      <c r="F22" s="47" t="str">
        <f t="shared" si="2"/>
        <v>8～9</v>
      </c>
      <c r="G22" s="48" t="str">
        <f t="shared" si="3"/>
        <v/>
      </c>
      <c r="H22" s="47" t="str">
        <f t="shared" si="4"/>
        <v/>
      </c>
      <c r="I22" s="48" t="str">
        <f t="shared" si="5"/>
        <v/>
      </c>
      <c r="J22" s="47" t="str">
        <f t="shared" si="6"/>
        <v/>
      </c>
      <c r="K22" s="48" t="str">
        <f t="shared" si="7"/>
        <v/>
      </c>
      <c r="L22" s="47" t="str">
        <f t="shared" si="8"/>
        <v/>
      </c>
      <c r="M22" s="48" t="str">
        <f t="shared" si="9"/>
        <v/>
      </c>
      <c r="N22" s="47" t="str">
        <f t="shared" si="10"/>
        <v/>
      </c>
      <c r="O22" s="49"/>
      <c r="Q22" s="57">
        <v>1</v>
      </c>
      <c r="R22" s="13">
        <f>SUM($Q$7:Q22)</f>
        <v>10</v>
      </c>
      <c r="T22"/>
      <c r="Z22" s="9">
        <v>13</v>
      </c>
      <c r="AA22" s="28" t="str">
        <f>U12</f>
        <v>数学</v>
      </c>
      <c r="AB22" s="63" t="s">
        <v>189</v>
      </c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4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8～9</v>
      </c>
      <c r="AN22" s="40" t="str">
        <f>IF(AF22="","",VLOOKUP(AF22,目次!$A$5:$P$36,9))</f>
        <v>8～9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8～9</v>
      </c>
      <c r="AX22" s="46" t="str">
        <f t="shared" si="13"/>
        <v>8～9</v>
      </c>
      <c r="AY22" s="46" t="str">
        <f t="shared" si="13"/>
        <v>4～5</v>
      </c>
      <c r="AZ22" s="46" t="str">
        <f t="shared" si="13"/>
        <v>4～5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48" t="str">
        <f t="shared" si="11"/>
        <v/>
      </c>
      <c r="F23" s="47" t="str">
        <f t="shared" si="2"/>
        <v/>
      </c>
      <c r="G23" s="48" t="str">
        <f t="shared" si="3"/>
        <v>4～5</v>
      </c>
      <c r="H23" s="47" t="str">
        <f t="shared" si="4"/>
        <v>4～5</v>
      </c>
      <c r="I23" s="48" t="str">
        <f t="shared" si="5"/>
        <v/>
      </c>
      <c r="J23" s="47" t="str">
        <f t="shared" si="6"/>
        <v/>
      </c>
      <c r="K23" s="48" t="str">
        <f t="shared" si="7"/>
        <v/>
      </c>
      <c r="L23" s="47" t="str">
        <f t="shared" si="8"/>
        <v/>
      </c>
      <c r="M23" s="48" t="str">
        <f t="shared" si="9"/>
        <v/>
      </c>
      <c r="N23" s="47" t="str">
        <f t="shared" si="10"/>
        <v/>
      </c>
      <c r="O23" s="49"/>
      <c r="Q23" s="57">
        <v>1</v>
      </c>
      <c r="R23" s="13">
        <f>SUM($Q$7:Q23)</f>
        <v>11</v>
      </c>
      <c r="T23"/>
      <c r="Z23" s="9">
        <v>14</v>
      </c>
      <c r="AA23" s="28" t="str">
        <f>U13</f>
        <v>理科</v>
      </c>
      <c r="AB23" s="63" t="s">
        <v>190</v>
      </c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2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4～5</v>
      </c>
      <c r="AP23" s="40" t="str">
        <f>IF(AG23="","",VLOOKUP(AG23,目次!$A$5:$P$36,9))</f>
        <v>4～5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4～5</v>
      </c>
      <c r="AZ23" s="46" t="str">
        <f t="shared" si="13"/>
        <v>4～5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48" t="str">
        <f t="shared" si="11"/>
        <v/>
      </c>
      <c r="F24" s="47" t="str">
        <f t="shared" si="2"/>
        <v/>
      </c>
      <c r="G24" s="48" t="str">
        <f t="shared" si="3"/>
        <v/>
      </c>
      <c r="H24" s="47" t="str">
        <f t="shared" si="4"/>
        <v/>
      </c>
      <c r="I24" s="48" t="str">
        <f t="shared" si="5"/>
        <v>6～7</v>
      </c>
      <c r="J24" s="47" t="str">
        <f t="shared" si="6"/>
        <v>6～7</v>
      </c>
      <c r="K24" s="48" t="str">
        <f t="shared" si="7"/>
        <v/>
      </c>
      <c r="L24" s="47" t="str">
        <f t="shared" si="8"/>
        <v/>
      </c>
      <c r="M24" s="48" t="str">
        <f t="shared" si="9"/>
        <v/>
      </c>
      <c r="N24" s="47" t="str">
        <f t="shared" si="10"/>
        <v/>
      </c>
      <c r="O24" s="49"/>
      <c r="Q24" s="57">
        <v>1</v>
      </c>
      <c r="R24" s="13">
        <f>SUM($Q$7:Q24)</f>
        <v>12</v>
      </c>
      <c r="T24"/>
      <c r="Z24" s="9">
        <v>15</v>
      </c>
      <c r="AA24" s="28" t="str">
        <f>U14</f>
        <v>英語</v>
      </c>
      <c r="AB24" s="63" t="s">
        <v>191</v>
      </c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/>
      </c>
      <c r="AT24" s="46" t="str">
        <f t="shared" si="13"/>
        <v/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6～7,8～9</v>
      </c>
      <c r="BB24" s="46" t="str">
        <f t="shared" si="13"/>
        <v>6～7,8～9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E25" s="48" t="str">
        <f t="shared" si="11"/>
        <v/>
      </c>
      <c r="F25" s="47" t="str">
        <f t="shared" si="2"/>
        <v/>
      </c>
      <c r="G25" s="48" t="str">
        <f t="shared" si="3"/>
        <v/>
      </c>
      <c r="H25" s="47" t="str">
        <f t="shared" si="4"/>
        <v/>
      </c>
      <c r="I25" s="48" t="str">
        <f t="shared" si="5"/>
        <v>8～9</v>
      </c>
      <c r="J25" s="47" t="str">
        <f t="shared" si="6"/>
        <v>8～9</v>
      </c>
      <c r="K25" s="48" t="str">
        <f t="shared" si="7"/>
        <v/>
      </c>
      <c r="L25" s="47" t="str">
        <f t="shared" si="8"/>
        <v/>
      </c>
      <c r="M25" s="48" t="str">
        <f t="shared" si="9"/>
        <v/>
      </c>
      <c r="N25" s="47" t="str">
        <f t="shared" si="10"/>
        <v/>
      </c>
      <c r="O25" s="49"/>
      <c r="Q25" s="57">
        <v>1</v>
      </c>
      <c r="R25" s="13">
        <f>SUM($Q$7:Q25)</f>
        <v>13</v>
      </c>
      <c r="T25"/>
      <c r="Z25" s="9">
        <v>16</v>
      </c>
      <c r="AA25" s="28" t="str">
        <f>U10</f>
        <v>国語</v>
      </c>
      <c r="AB25" s="63" t="s">
        <v>191</v>
      </c>
      <c r="AC25" s="42" t="str">
        <f t="shared" si="12"/>
        <v>英語</v>
      </c>
      <c r="AD25" s="43" t="str">
        <f>IF($AC25=AD$9,COUNTIF($AC$10:$AC25,AD$9)+T$18,"")</f>
        <v/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>
        <f>IF($AC25=AH$9,COUNTIF($AC$10:$AC25,AH$9)+X$18,"")</f>
        <v>4</v>
      </c>
      <c r="AI25" s="40" t="str">
        <f>IF(AD25="","",VLOOKUP(AD25,目次!$A$5:$P$36,3))</f>
        <v/>
      </c>
      <c r="AJ25" s="40" t="str">
        <f>IF(AD25="","",VLOOKUP(AD25,目次!$A$5:$P$36,9))</f>
        <v/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>8～9</v>
      </c>
      <c r="AR25" s="40" t="str">
        <f>IF(AH25="","",VLOOKUP(AH25,目次!$A$5:$P$36,9))</f>
        <v>8～9</v>
      </c>
      <c r="AS25" s="46" t="str">
        <f t="shared" si="13"/>
        <v>10～11</v>
      </c>
      <c r="AT25" s="46" t="str">
        <f t="shared" si="13"/>
        <v>10～11</v>
      </c>
      <c r="AU25" s="46" t="str">
        <f t="shared" si="13"/>
        <v/>
      </c>
      <c r="AV25" s="46" t="str">
        <f t="shared" si="13"/>
        <v/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>8～9</v>
      </c>
      <c r="BB25" s="46" t="str">
        <f t="shared" si="13"/>
        <v>8～9</v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473</v>
      </c>
      <c r="E26" s="48" t="str">
        <f t="shared" si="11"/>
        <v/>
      </c>
      <c r="F26" s="47" t="str">
        <f t="shared" si="2"/>
        <v/>
      </c>
      <c r="G26" s="48" t="str">
        <f t="shared" si="3"/>
        <v/>
      </c>
      <c r="H26" s="47" t="str">
        <f t="shared" si="4"/>
        <v/>
      </c>
      <c r="I26" s="48" t="str">
        <f t="shared" si="5"/>
        <v/>
      </c>
      <c r="J26" s="47" t="str">
        <f t="shared" si="6"/>
        <v/>
      </c>
      <c r="K26" s="48" t="str">
        <f t="shared" si="7"/>
        <v/>
      </c>
      <c r="L26" s="47" t="str">
        <f t="shared" si="8"/>
        <v/>
      </c>
      <c r="M26" s="48" t="str">
        <f t="shared" si="9"/>
        <v/>
      </c>
      <c r="N26" s="47" t="str">
        <f t="shared" si="10"/>
        <v/>
      </c>
      <c r="O26" s="49"/>
      <c r="Q26" s="57">
        <v>0</v>
      </c>
      <c r="R26" s="13">
        <f>SUM($Q$7:Q26)</f>
        <v>13</v>
      </c>
      <c r="Z26" s="9">
        <v>17</v>
      </c>
      <c r="AA26" s="28" t="str">
        <f>U11</f>
        <v>社会</v>
      </c>
      <c r="AB26" s="63" t="s">
        <v>195</v>
      </c>
      <c r="AC26" s="42" t="str">
        <f t="shared" si="12"/>
        <v>国語</v>
      </c>
      <c r="AD26" s="43">
        <f>IF($AC26=AD$9,COUNTIF($AC$10:$AC26,AD$9)+T$18,"")</f>
        <v>5</v>
      </c>
      <c r="AE26" s="43" t="str">
        <f>IF($AC26=AE$9,COUNTIF($AC$10:$AC26,AE$9)+U$18,"")</f>
        <v/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>10～11</v>
      </c>
      <c r="AJ26" s="40" t="str">
        <f>IF(AD26="","",VLOOKUP(AD26,目次!$A$5:$P$36,9))</f>
        <v>10～11</v>
      </c>
      <c r="AK26" s="40" t="str">
        <f>IF(AE26="","",VLOOKUP(AE26,目次!$A$5:$P$36,4))</f>
        <v/>
      </c>
      <c r="AL26" s="40" t="str">
        <f>IF(AE26="","",VLOOKUP(AE26,目次!$A$5:$P$36,9))</f>
        <v/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>10～11,12～13</v>
      </c>
      <c r="AT26" s="46" t="str">
        <f t="shared" si="13"/>
        <v>10～11,12～13</v>
      </c>
      <c r="AU26" s="46" t="str">
        <f t="shared" si="13"/>
        <v/>
      </c>
      <c r="AV26" s="46" t="str">
        <f t="shared" si="13"/>
        <v/>
      </c>
      <c r="AW26" s="46" t="str">
        <f t="shared" si="13"/>
        <v/>
      </c>
      <c r="AX26" s="46" t="str">
        <f t="shared" si="13"/>
        <v/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48" t="str">
        <f t="shared" si="11"/>
        <v>予備</v>
      </c>
      <c r="F27" s="47" t="str">
        <f t="shared" si="2"/>
        <v>予備</v>
      </c>
      <c r="G27" s="48" t="str">
        <f t="shared" si="3"/>
        <v>予備</v>
      </c>
      <c r="H27" s="47" t="str">
        <f t="shared" si="4"/>
        <v>予備</v>
      </c>
      <c r="I27" s="48" t="str">
        <f t="shared" si="5"/>
        <v>予備</v>
      </c>
      <c r="J27" s="47" t="str">
        <f t="shared" si="6"/>
        <v>予備</v>
      </c>
      <c r="K27" s="48" t="str">
        <f t="shared" si="7"/>
        <v>予備</v>
      </c>
      <c r="L27" s="47" t="str">
        <f t="shared" si="8"/>
        <v>予備</v>
      </c>
      <c r="M27" s="48" t="str">
        <f t="shared" si="9"/>
        <v>予備</v>
      </c>
      <c r="N27" s="47" t="str">
        <f t="shared" si="10"/>
        <v>予備</v>
      </c>
      <c r="O27" s="49"/>
      <c r="Q27" s="57" t="s">
        <v>227</v>
      </c>
      <c r="R27" s="13">
        <f>SUM($Q$7:Q27)</f>
        <v>13</v>
      </c>
      <c r="Z27" s="9">
        <v>18</v>
      </c>
      <c r="AA27" s="28" t="str">
        <f>U12</f>
        <v>数学</v>
      </c>
      <c r="AB27" s="63" t="s">
        <v>195</v>
      </c>
      <c r="AC27" s="42" t="str">
        <f t="shared" si="12"/>
        <v>国語</v>
      </c>
      <c r="AD27" s="43">
        <f>IF($AC27=AD$9,COUNTIF($AC$10:$AC27,AD$9)+T$18,"")</f>
        <v>6</v>
      </c>
      <c r="AE27" s="43" t="str">
        <f>IF($AC27=AE$9,COUNTIF($AC$10:$AC27,AE$9)+U$18,"")</f>
        <v/>
      </c>
      <c r="AF27" s="43" t="str">
        <f>IF($AC27=AF$9,COUNTIF($AC$10:$AC27,AF$9)+V$18,"")</f>
        <v/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>12～13</v>
      </c>
      <c r="AJ27" s="40" t="str">
        <f>IF(AD27="","",VLOOKUP(AD27,目次!$A$5:$P$36,9))</f>
        <v>12～13</v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/>
      </c>
      <c r="AN27" s="40" t="str">
        <f>IF(AF27="","",VLOOKUP(AF27,目次!$A$5:$P$36,9))</f>
        <v/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>12～13</v>
      </c>
      <c r="AT27" s="46" t="str">
        <f t="shared" si="13"/>
        <v>12～13</v>
      </c>
      <c r="AU27" s="46" t="str">
        <f t="shared" si="13"/>
        <v>6～7</v>
      </c>
      <c r="AV27" s="46" t="str">
        <f t="shared" si="13"/>
        <v>6～7</v>
      </c>
      <c r="AW27" s="46" t="str">
        <f t="shared" si="13"/>
        <v/>
      </c>
      <c r="AX27" s="46" t="str">
        <f t="shared" si="13"/>
        <v/>
      </c>
      <c r="AY27" s="46" t="str">
        <f t="shared" si="13"/>
        <v/>
      </c>
      <c r="AZ27" s="46" t="str">
        <f t="shared" si="13"/>
        <v/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48" t="str">
        <f t="shared" si="11"/>
        <v>予備</v>
      </c>
      <c r="F28" s="47" t="str">
        <f t="shared" si="2"/>
        <v>予備</v>
      </c>
      <c r="G28" s="48" t="str">
        <f t="shared" si="3"/>
        <v>予備</v>
      </c>
      <c r="H28" s="47" t="str">
        <f t="shared" si="4"/>
        <v>予備</v>
      </c>
      <c r="I28" s="48" t="str">
        <f t="shared" si="5"/>
        <v>予備</v>
      </c>
      <c r="J28" s="47" t="str">
        <f t="shared" si="6"/>
        <v>予備</v>
      </c>
      <c r="K28" s="48" t="str">
        <f t="shared" si="7"/>
        <v>予備</v>
      </c>
      <c r="L28" s="47" t="str">
        <f t="shared" si="8"/>
        <v>予備</v>
      </c>
      <c r="M28" s="48" t="str">
        <f t="shared" si="9"/>
        <v>予備</v>
      </c>
      <c r="N28" s="47" t="str">
        <f t="shared" si="10"/>
        <v>予備</v>
      </c>
      <c r="O28" s="49"/>
      <c r="Q28" s="57" t="s">
        <v>227</v>
      </c>
      <c r="R28" s="13">
        <f>SUM($Q$7:Q28)</f>
        <v>13</v>
      </c>
      <c r="Z28" s="9">
        <v>19</v>
      </c>
      <c r="AA28" s="28" t="str">
        <f>U13</f>
        <v>理科</v>
      </c>
      <c r="AB28" s="63" t="s">
        <v>188</v>
      </c>
      <c r="AC28" s="42" t="str">
        <f t="shared" si="12"/>
        <v>社会</v>
      </c>
      <c r="AD28" s="43" t="str">
        <f>IF($AC28=AD$9,COUNTIF($AC$10:$AC28,AD$9)+T$18,"")</f>
        <v/>
      </c>
      <c r="AE28" s="43">
        <f>IF($AC28=AE$9,COUNTIF($AC$10:$AC28,AE$9)+U$18,"")</f>
        <v>3</v>
      </c>
      <c r="AF28" s="43" t="str">
        <f>IF($AC28=AF$9,COUNTIF($AC$10:$AC28,AF$9)+V$18,"")</f>
        <v/>
      </c>
      <c r="AG28" s="43" t="str">
        <f>IF($AC28=AG$9,COUNTIF($AC$10:$AC28,AG$9)+W$18,"")</f>
        <v/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>6～7</v>
      </c>
      <c r="AL28" s="40" t="str">
        <f>IF(AE28="","",VLOOKUP(AE28,目次!$A$5:$P$36,9))</f>
        <v>6～7</v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/>
      </c>
      <c r="AP28" s="40" t="str">
        <f>IF(AG28="","",VLOOKUP(AG28,目次!$A$5:$P$36,9))</f>
        <v/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>6～7</v>
      </c>
      <c r="AV28" s="46" t="str">
        <f t="shared" si="13"/>
        <v>6～7</v>
      </c>
      <c r="AW28" s="46" t="str">
        <f t="shared" si="13"/>
        <v>10～11</v>
      </c>
      <c r="AX28" s="46" t="str">
        <f t="shared" si="13"/>
        <v>10～11</v>
      </c>
      <c r="AY28" s="46" t="str">
        <f t="shared" si="13"/>
        <v/>
      </c>
      <c r="AZ28" s="46" t="str">
        <f t="shared" si="13"/>
        <v/>
      </c>
      <c r="BA28" s="46" t="str">
        <f t="shared" si="13"/>
        <v/>
      </c>
      <c r="BB28" s="46" t="str">
        <f t="shared" si="13"/>
        <v/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48" t="str">
        <f t="shared" si="11"/>
        <v/>
      </c>
      <c r="F29" s="47" t="str">
        <f t="shared" si="2"/>
        <v/>
      </c>
      <c r="G29" s="48" t="str">
        <f t="shared" si="3"/>
        <v/>
      </c>
      <c r="H29" s="47" t="str">
        <f t="shared" si="4"/>
        <v/>
      </c>
      <c r="I29" s="48" t="str">
        <f t="shared" si="5"/>
        <v/>
      </c>
      <c r="J29" s="47" t="str">
        <f t="shared" si="6"/>
        <v/>
      </c>
      <c r="K29" s="48" t="str">
        <f t="shared" si="7"/>
        <v>4～5</v>
      </c>
      <c r="L29" s="47" t="str">
        <f t="shared" si="8"/>
        <v>4～5</v>
      </c>
      <c r="M29" s="48" t="str">
        <f t="shared" si="9"/>
        <v/>
      </c>
      <c r="N29" s="47" t="str">
        <f t="shared" si="10"/>
        <v/>
      </c>
      <c r="O29" s="49"/>
      <c r="Q29" s="57">
        <v>1</v>
      </c>
      <c r="R29" s="13">
        <f>SUM($Q$7:Q29)</f>
        <v>14</v>
      </c>
      <c r="Z29" s="9">
        <v>20</v>
      </c>
      <c r="AA29" s="28" t="str">
        <f>U14</f>
        <v>英語</v>
      </c>
      <c r="AB29" s="63" t="s">
        <v>189</v>
      </c>
      <c r="AC29" s="42" t="str">
        <f t="shared" si="12"/>
        <v>数学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>
        <f>IF($AC29=AF$9,COUNTIF($AC$10:$AC29,AF$9)+V$18,"")</f>
        <v>5</v>
      </c>
      <c r="AG29" s="43" t="str">
        <f>IF($AC29=AG$9,COUNTIF($AC$10:$AC29,AG$9)+W$18,"")</f>
        <v/>
      </c>
      <c r="AH29" s="43" t="str">
        <f>IF($AC29=AH$9,COUNTIF($AC$10:$AC29,AH$9)+X$18,"")</f>
        <v/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>10～11</v>
      </c>
      <c r="AN29" s="40" t="str">
        <f>IF(AF29="","",VLOOKUP(AF29,目次!$A$5:$P$36,9))</f>
        <v>10～11</v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/>
      </c>
      <c r="AR29" s="40" t="str">
        <f>IF(AH29="","",VLOOKUP(AH29,目次!$A$5:$P$36,9))</f>
        <v/>
      </c>
      <c r="AS29" s="46" t="str">
        <f t="shared" si="13"/>
        <v/>
      </c>
      <c r="AT29" s="46" t="str">
        <f t="shared" si="13"/>
        <v/>
      </c>
      <c r="AU29" s="46" t="str">
        <f t="shared" si="13"/>
        <v/>
      </c>
      <c r="AV29" s="46" t="str">
        <f t="shared" si="13"/>
        <v/>
      </c>
      <c r="AW29" s="46" t="str">
        <f t="shared" si="13"/>
        <v>10～11,12～13</v>
      </c>
      <c r="AX29" s="46" t="str">
        <f t="shared" si="13"/>
        <v>10～11,12～13</v>
      </c>
      <c r="AY29" s="46" t="str">
        <f t="shared" si="13"/>
        <v/>
      </c>
      <c r="AZ29" s="46" t="str">
        <f t="shared" si="13"/>
        <v/>
      </c>
      <c r="BA29" s="46" t="str">
        <f t="shared" si="13"/>
        <v/>
      </c>
      <c r="BB29" s="46" t="str">
        <f t="shared" si="13"/>
        <v/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48" t="str">
        <f t="shared" si="11"/>
        <v/>
      </c>
      <c r="F30" s="47" t="str">
        <f t="shared" si="2"/>
        <v/>
      </c>
      <c r="G30" s="48" t="str">
        <f t="shared" si="3"/>
        <v/>
      </c>
      <c r="H30" s="47" t="str">
        <f t="shared" si="4"/>
        <v/>
      </c>
      <c r="I30" s="48" t="str">
        <f t="shared" si="5"/>
        <v/>
      </c>
      <c r="J30" s="47" t="str">
        <f t="shared" si="6"/>
        <v/>
      </c>
      <c r="K30" s="48" t="str">
        <f t="shared" si="7"/>
        <v/>
      </c>
      <c r="L30" s="47" t="str">
        <f t="shared" si="8"/>
        <v/>
      </c>
      <c r="M30" s="48" t="str">
        <f t="shared" si="9"/>
        <v>6～7</v>
      </c>
      <c r="N30" s="47" t="str">
        <f t="shared" si="10"/>
        <v>6～7</v>
      </c>
      <c r="O30" s="49"/>
      <c r="Q30" s="57">
        <v>1</v>
      </c>
      <c r="R30" s="13">
        <f>SUM($Q$7:Q30)</f>
        <v>15</v>
      </c>
      <c r="Z30" s="9">
        <v>21</v>
      </c>
      <c r="AA30" s="28" t="str">
        <f>U10</f>
        <v>国語</v>
      </c>
      <c r="AB30" s="63" t="s">
        <v>189</v>
      </c>
      <c r="AC30" s="42" t="str">
        <f t="shared" si="12"/>
        <v>数学</v>
      </c>
      <c r="AD30" s="43" t="str">
        <f>IF($AC30=AD$9,COUNTIF($AC$10:$AC30,AD$9)+T$18,"")</f>
        <v/>
      </c>
      <c r="AE30" s="43" t="str">
        <f>IF($AC30=AE$9,COUNTIF($AC$10:$AC30,AE$9)+U$18,"")</f>
        <v/>
      </c>
      <c r="AF30" s="43">
        <f>IF($AC30=AF$9,COUNTIF($AC$10:$AC30,AF$9)+V$18,"")</f>
        <v>6</v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/>
      </c>
      <c r="AJ30" s="40" t="str">
        <f>IF(AD30="","",VLOOKUP(AD30,目次!$A$5:$P$36,9))</f>
        <v/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>12～13</v>
      </c>
      <c r="AN30" s="40" t="str">
        <f>IF(AF30="","",VLOOKUP(AF30,目次!$A$5:$P$36,9))</f>
        <v>12～13</v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/>
      </c>
      <c r="AT30" s="46" t="str">
        <f t="shared" si="13"/>
        <v/>
      </c>
      <c r="AU30" s="46" t="str">
        <f t="shared" si="13"/>
        <v/>
      </c>
      <c r="AV30" s="46" t="str">
        <f t="shared" si="13"/>
        <v/>
      </c>
      <c r="AW30" s="46" t="str">
        <f t="shared" si="13"/>
        <v>12～13</v>
      </c>
      <c r="AX30" s="46" t="str">
        <f t="shared" si="13"/>
        <v>12～13</v>
      </c>
      <c r="AY30" s="46" t="str">
        <f t="shared" si="13"/>
        <v>6～7</v>
      </c>
      <c r="AZ30" s="46" t="str">
        <f t="shared" si="13"/>
        <v>6～7</v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48" t="str">
        <f t="shared" si="11"/>
        <v/>
      </c>
      <c r="F31" s="47" t="str">
        <f t="shared" si="2"/>
        <v/>
      </c>
      <c r="G31" s="48" t="str">
        <f t="shared" si="3"/>
        <v/>
      </c>
      <c r="H31" s="47" t="str">
        <f t="shared" si="4"/>
        <v/>
      </c>
      <c r="I31" s="48" t="str">
        <f t="shared" si="5"/>
        <v/>
      </c>
      <c r="J31" s="47" t="str">
        <f t="shared" si="6"/>
        <v/>
      </c>
      <c r="K31" s="48" t="str">
        <f t="shared" si="7"/>
        <v/>
      </c>
      <c r="L31" s="47" t="str">
        <f t="shared" si="8"/>
        <v/>
      </c>
      <c r="M31" s="48" t="str">
        <f t="shared" si="9"/>
        <v>8～9</v>
      </c>
      <c r="N31" s="47" t="str">
        <f t="shared" si="10"/>
        <v>8～9</v>
      </c>
      <c r="O31" s="49"/>
      <c r="Q31" s="57">
        <v>1</v>
      </c>
      <c r="R31" s="13">
        <f>SUM($Q$7:Q31)</f>
        <v>16</v>
      </c>
      <c r="Z31" s="9">
        <v>22</v>
      </c>
      <c r="AA31" s="28" t="str">
        <f>U11</f>
        <v>社会</v>
      </c>
      <c r="AB31" s="63" t="s">
        <v>190</v>
      </c>
      <c r="AC31" s="42" t="str">
        <f t="shared" si="12"/>
        <v>理科</v>
      </c>
      <c r="AD31" s="43" t="str">
        <f>IF($AC31=AD$9,COUNTIF($AC$10:$AC31,AD$9)+T$18,"")</f>
        <v/>
      </c>
      <c r="AE31" s="43" t="str">
        <f>IF($AC31=AE$9,COUNTIF($AC$10:$AC31,AE$9)+U$18,"")</f>
        <v/>
      </c>
      <c r="AF31" s="43" t="str">
        <f>IF($AC31=AF$9,COUNTIF($AC$10:$AC31,AF$9)+V$18,"")</f>
        <v/>
      </c>
      <c r="AG31" s="43">
        <f>IF($AC31=AG$9,COUNTIF($AC$10:$AC31,AG$9)+W$18,"")</f>
        <v>3</v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/>
      </c>
      <c r="AL31" s="40" t="str">
        <f>IF(AE31="","",VLOOKUP(AE31,目次!$A$5:$P$36,9))</f>
        <v/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>6～7</v>
      </c>
      <c r="AP31" s="40" t="str">
        <f>IF(AG31="","",VLOOKUP(AG31,目次!$A$5:$P$36,9))</f>
        <v>6～7</v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/>
      </c>
      <c r="AV31" s="46" t="str">
        <f t="shared" si="13"/>
        <v/>
      </c>
      <c r="AW31" s="46" t="str">
        <f t="shared" si="13"/>
        <v/>
      </c>
      <c r="AX31" s="46" t="str">
        <f t="shared" si="13"/>
        <v/>
      </c>
      <c r="AY31" s="46" t="str">
        <f t="shared" si="13"/>
        <v>6～7</v>
      </c>
      <c r="AZ31" s="46" t="str">
        <f t="shared" si="13"/>
        <v>6～7</v>
      </c>
      <c r="BA31" s="46" t="str">
        <f t="shared" si="13"/>
        <v>10～11</v>
      </c>
      <c r="BB31" s="46" t="str">
        <f t="shared" si="13"/>
        <v>10～11</v>
      </c>
      <c r="BG31" s="39">
        <v>22</v>
      </c>
      <c r="BH31" s="66" t="s">
        <v>45</v>
      </c>
      <c r="BI31" s="78" t="s">
        <v>79</v>
      </c>
      <c r="BJ31" s="82"/>
      <c r="BK31" s="81" t="s">
        <v>160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48" t="str">
        <f t="shared" si="11"/>
        <v>10～11</v>
      </c>
      <c r="F32" s="47" t="str">
        <f t="shared" si="2"/>
        <v>10～11</v>
      </c>
      <c r="G32" s="48" t="str">
        <f t="shared" si="3"/>
        <v/>
      </c>
      <c r="H32" s="47" t="str">
        <f t="shared" si="4"/>
        <v/>
      </c>
      <c r="I32" s="48" t="str">
        <f t="shared" si="5"/>
        <v/>
      </c>
      <c r="J32" s="47" t="str">
        <f t="shared" si="6"/>
        <v/>
      </c>
      <c r="K32" s="48" t="str">
        <f t="shared" si="7"/>
        <v/>
      </c>
      <c r="L32" s="47" t="str">
        <f t="shared" si="8"/>
        <v/>
      </c>
      <c r="M32" s="48" t="str">
        <f t="shared" si="9"/>
        <v/>
      </c>
      <c r="N32" s="47" t="str">
        <f t="shared" si="10"/>
        <v/>
      </c>
      <c r="O32" s="49"/>
      <c r="Q32" s="57">
        <v>1</v>
      </c>
      <c r="R32" s="13">
        <f>SUM($Q$7:Q32)</f>
        <v>17</v>
      </c>
      <c r="Z32" s="9">
        <v>23</v>
      </c>
      <c r="AA32" s="28" t="str">
        <f>U12</f>
        <v>数学</v>
      </c>
      <c r="AB32" s="63" t="s">
        <v>191</v>
      </c>
      <c r="AC32" s="42" t="str">
        <f t="shared" si="12"/>
        <v>英語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 t="str">
        <f>IF($AC32=AF$9,COUNTIF($AC$10:$AC32,AF$9)+V$18,"")</f>
        <v/>
      </c>
      <c r="AG32" s="43" t="str">
        <f>IF($AC32=AG$9,COUNTIF($AC$10:$AC32,AG$9)+W$18,"")</f>
        <v/>
      </c>
      <c r="AH32" s="43">
        <f>IF($AC32=AH$9,COUNTIF($AC$10:$AC32,AH$9)+X$18,"")</f>
        <v>5</v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/>
      </c>
      <c r="AN32" s="40" t="str">
        <f>IF(AF32="","",VLOOKUP(AF32,目次!$A$5:$P$36,9))</f>
        <v/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>10～11</v>
      </c>
      <c r="AR32" s="40" t="str">
        <f>IF(AH32="","",VLOOKUP(AH32,目次!$A$5:$P$36,9))</f>
        <v>10～11</v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/>
      </c>
      <c r="AX32" s="46" t="str">
        <f t="shared" si="13"/>
        <v/>
      </c>
      <c r="AY32" s="46" t="str">
        <f t="shared" si="13"/>
        <v/>
      </c>
      <c r="AZ32" s="46" t="str">
        <f t="shared" si="13"/>
        <v/>
      </c>
      <c r="BA32" s="46" t="str">
        <f t="shared" si="13"/>
        <v>10～11,12～13</v>
      </c>
      <c r="BB32" s="46" t="str">
        <f t="shared" si="13"/>
        <v>10～11,12～13</v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48" t="str">
        <f t="shared" si="11"/>
        <v>12～13</v>
      </c>
      <c r="F33" s="47" t="str">
        <f t="shared" si="2"/>
        <v>12～13</v>
      </c>
      <c r="G33" s="48" t="str">
        <f t="shared" si="3"/>
        <v/>
      </c>
      <c r="H33" s="47" t="str">
        <f t="shared" si="4"/>
        <v/>
      </c>
      <c r="I33" s="48" t="str">
        <f t="shared" si="5"/>
        <v/>
      </c>
      <c r="J33" s="47" t="str">
        <f t="shared" si="6"/>
        <v/>
      </c>
      <c r="K33" s="48" t="str">
        <f t="shared" si="7"/>
        <v/>
      </c>
      <c r="L33" s="47" t="str">
        <f t="shared" si="8"/>
        <v/>
      </c>
      <c r="M33" s="48" t="str">
        <f t="shared" si="9"/>
        <v/>
      </c>
      <c r="N33" s="47" t="str">
        <f t="shared" si="10"/>
        <v/>
      </c>
      <c r="O33" s="49"/>
      <c r="Q33" s="57">
        <v>1</v>
      </c>
      <c r="R33" s="13">
        <f>SUM($Q$7:Q33)</f>
        <v>18</v>
      </c>
      <c r="Z33" s="9">
        <v>24</v>
      </c>
      <c r="AA33" s="28" t="str">
        <f>U13</f>
        <v>理科</v>
      </c>
      <c r="AB33" s="63" t="s">
        <v>191</v>
      </c>
      <c r="AC33" s="42" t="str">
        <f t="shared" si="12"/>
        <v>英語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 t="str">
        <f>IF($AC33=AG$9,COUNTIF($AC$10:$AC33,AG$9)+W$18,"")</f>
        <v/>
      </c>
      <c r="AH33" s="43">
        <f>IF($AC33=AH$9,COUNTIF($AC$10:$AC33,AH$9)+X$18,"")</f>
        <v>6</v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/>
      </c>
      <c r="AP33" s="40" t="str">
        <f>IF(AG33="","",VLOOKUP(AG33,目次!$A$5:$P$36,9))</f>
        <v/>
      </c>
      <c r="AQ33" s="40" t="str">
        <f>IF(AH33="","",VLOOKUP(AH33,目次!$A$5:$P$36,7))</f>
        <v>12～13</v>
      </c>
      <c r="AR33" s="40" t="str">
        <f>IF(AH33="","",VLOOKUP(AH33,目次!$A$5:$P$36,9))</f>
        <v>12～13</v>
      </c>
      <c r="AS33" s="46" t="str">
        <f t="shared" si="13"/>
        <v>14～15</v>
      </c>
      <c r="AT33" s="46" t="str">
        <f t="shared" si="13"/>
        <v>14～15</v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/>
      </c>
      <c r="AZ33" s="46" t="str">
        <f t="shared" si="13"/>
        <v/>
      </c>
      <c r="BA33" s="46" t="str">
        <f t="shared" si="13"/>
        <v>12～13</v>
      </c>
      <c r="BB33" s="46" t="str">
        <f t="shared" si="13"/>
        <v>12～13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48" t="str">
        <f t="shared" si="11"/>
        <v>予備</v>
      </c>
      <c r="F34" s="47" t="str">
        <f t="shared" si="2"/>
        <v>予備</v>
      </c>
      <c r="G34" s="48" t="str">
        <f t="shared" si="3"/>
        <v>予備</v>
      </c>
      <c r="H34" s="47" t="str">
        <f t="shared" si="4"/>
        <v>予備</v>
      </c>
      <c r="I34" s="48" t="str">
        <f t="shared" si="5"/>
        <v>予備</v>
      </c>
      <c r="J34" s="47" t="str">
        <f t="shared" si="6"/>
        <v>予備</v>
      </c>
      <c r="K34" s="48" t="str">
        <f t="shared" si="7"/>
        <v>予備</v>
      </c>
      <c r="L34" s="47" t="str">
        <f t="shared" si="8"/>
        <v>予備</v>
      </c>
      <c r="M34" s="48" t="str">
        <f t="shared" si="9"/>
        <v>予備</v>
      </c>
      <c r="N34" s="47" t="str">
        <f t="shared" si="10"/>
        <v>予備</v>
      </c>
      <c r="O34" s="49"/>
      <c r="Q34" s="57" t="s">
        <v>474</v>
      </c>
      <c r="R34" s="13">
        <f>SUM($Q$7:Q34)</f>
        <v>18</v>
      </c>
      <c r="T34" s="20"/>
      <c r="Z34" s="9">
        <v>25</v>
      </c>
      <c r="AA34" s="28" t="str">
        <f>U14</f>
        <v>英語</v>
      </c>
      <c r="AB34" s="63" t="s">
        <v>195</v>
      </c>
      <c r="AC34" s="42" t="str">
        <f t="shared" si="12"/>
        <v>国語</v>
      </c>
      <c r="AD34" s="43">
        <f>IF($AC34=AD$9,COUNTIF($AC$10:$AC34,AD$9)+T$18,"")</f>
        <v>7</v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 t="str">
        <f>IF($AC34=AH$9,COUNTIF($AC$10:$AC34,AH$9)+X$18,"")</f>
        <v/>
      </c>
      <c r="AI34" s="40" t="str">
        <f>IF(AD34="","",VLOOKUP(AD34,目次!$A$5:$P$36,3))</f>
        <v>14～15</v>
      </c>
      <c r="AJ34" s="40" t="str">
        <f>IF(AD34="","",VLOOKUP(AD34,目次!$A$5:$P$36,9))</f>
        <v>14～15</v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/>
      </c>
      <c r="AR34" s="40" t="str">
        <f>IF(AH34="","",VLOOKUP(AH34,目次!$A$5:$P$36,9))</f>
        <v/>
      </c>
      <c r="AS34" s="46" t="str">
        <f t="shared" si="13"/>
        <v>14～15,16～17</v>
      </c>
      <c r="AT34" s="46" t="str">
        <f t="shared" si="13"/>
        <v>14～15,16～17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/>
      </c>
      <c r="BB34" s="46" t="str">
        <f t="shared" si="13"/>
        <v/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48" t="str">
        <f t="shared" si="11"/>
        <v>予備</v>
      </c>
      <c r="F35" s="47" t="str">
        <f t="shared" si="2"/>
        <v>予備</v>
      </c>
      <c r="G35" s="48" t="str">
        <f t="shared" si="3"/>
        <v>予備</v>
      </c>
      <c r="H35" s="47" t="str">
        <f t="shared" si="4"/>
        <v>予備</v>
      </c>
      <c r="I35" s="48" t="str">
        <f t="shared" si="5"/>
        <v>予備</v>
      </c>
      <c r="J35" s="47" t="str">
        <f t="shared" si="6"/>
        <v>予備</v>
      </c>
      <c r="K35" s="48" t="str">
        <f t="shared" si="7"/>
        <v>予備</v>
      </c>
      <c r="L35" s="47" t="str">
        <f t="shared" si="8"/>
        <v>予備</v>
      </c>
      <c r="M35" s="48" t="str">
        <f t="shared" si="9"/>
        <v>予備</v>
      </c>
      <c r="N35" s="47" t="str">
        <f t="shared" si="10"/>
        <v>予備</v>
      </c>
      <c r="O35" s="49"/>
      <c r="Q35" s="57" t="s">
        <v>474</v>
      </c>
      <c r="R35" s="13">
        <f>SUM($Q$7:Q35)</f>
        <v>18</v>
      </c>
      <c r="Z35" s="9">
        <v>26</v>
      </c>
      <c r="AA35" s="28" t="str">
        <f>U10</f>
        <v>国語</v>
      </c>
      <c r="AB35" s="63" t="s">
        <v>195</v>
      </c>
      <c r="AC35" s="42" t="str">
        <f t="shared" si="12"/>
        <v>国語</v>
      </c>
      <c r="AD35" s="43">
        <f>IF($AC35=AD$9,COUNTIF($AC$10:$AC35,AD$9)+T$18,"")</f>
        <v>8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16～17</v>
      </c>
      <c r="AJ35" s="40" t="str">
        <f>IF(AD35="","",VLOOKUP(AD35,目次!$A$5:$P$36,9))</f>
        <v>16～17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16～17</v>
      </c>
      <c r="AT35" s="46" t="str">
        <f t="shared" si="13"/>
        <v>16～17</v>
      </c>
      <c r="AU35" s="46" t="str">
        <f t="shared" si="13"/>
        <v>8～9</v>
      </c>
      <c r="AV35" s="46" t="str">
        <f t="shared" si="13"/>
        <v>8～9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48" t="str">
        <f t="shared" si="11"/>
        <v/>
      </c>
      <c r="F36" s="47" t="str">
        <f t="shared" si="2"/>
        <v/>
      </c>
      <c r="G36" s="48" t="str">
        <f t="shared" si="3"/>
        <v>6～7</v>
      </c>
      <c r="H36" s="47" t="str">
        <f t="shared" si="4"/>
        <v>6～7</v>
      </c>
      <c r="I36" s="48" t="str">
        <f t="shared" si="5"/>
        <v/>
      </c>
      <c r="J36" s="47" t="str">
        <f t="shared" si="6"/>
        <v/>
      </c>
      <c r="K36" s="48" t="str">
        <f t="shared" si="7"/>
        <v/>
      </c>
      <c r="L36" s="47" t="str">
        <f t="shared" si="8"/>
        <v/>
      </c>
      <c r="M36" s="48" t="str">
        <f t="shared" si="9"/>
        <v/>
      </c>
      <c r="N36" s="47" t="str">
        <f t="shared" si="10"/>
        <v/>
      </c>
      <c r="O36" s="49"/>
      <c r="Q36" s="291">
        <v>1</v>
      </c>
      <c r="R36" s="13">
        <f>SUM($Q$7:Q36)</f>
        <v>19</v>
      </c>
      <c r="Z36" s="9">
        <v>27</v>
      </c>
      <c r="AA36" s="28" t="str">
        <f>U11</f>
        <v>社会</v>
      </c>
      <c r="AB36" s="63" t="s">
        <v>188</v>
      </c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4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8～9</v>
      </c>
      <c r="AL36" s="40" t="str">
        <f>IF(AE36="","",VLOOKUP(AE36,目次!$A$5:$P$36,9))</f>
        <v>8～9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8～9</v>
      </c>
      <c r="AV36" s="46" t="str">
        <f t="shared" si="16"/>
        <v>8～9</v>
      </c>
      <c r="AW36" s="46" t="str">
        <f t="shared" si="16"/>
        <v>14～15</v>
      </c>
      <c r="AX36" s="46" t="str">
        <f t="shared" si="15"/>
        <v>14～15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48" t="str">
        <f t="shared" si="11"/>
        <v/>
      </c>
      <c r="F37" s="47" t="str">
        <f t="shared" si="2"/>
        <v/>
      </c>
      <c r="G37" s="48" t="str">
        <f t="shared" si="3"/>
        <v/>
      </c>
      <c r="H37" s="47" t="str">
        <f t="shared" si="4"/>
        <v/>
      </c>
      <c r="I37" s="48" t="str">
        <f t="shared" si="5"/>
        <v>10～11</v>
      </c>
      <c r="J37" s="47" t="str">
        <f t="shared" si="6"/>
        <v>10～11</v>
      </c>
      <c r="K37" s="48" t="str">
        <f t="shared" si="7"/>
        <v/>
      </c>
      <c r="L37" s="47" t="str">
        <f t="shared" si="8"/>
        <v/>
      </c>
      <c r="M37" s="48" t="str">
        <f t="shared" si="9"/>
        <v/>
      </c>
      <c r="N37" s="47" t="str">
        <f t="shared" si="10"/>
        <v/>
      </c>
      <c r="O37" s="49"/>
      <c r="Q37" s="292">
        <v>1</v>
      </c>
      <c r="R37" s="13">
        <f>SUM($Q$7:Q37)</f>
        <v>20</v>
      </c>
      <c r="Z37" s="9">
        <v>28</v>
      </c>
      <c r="AA37" s="28" t="str">
        <f>U12</f>
        <v>数学</v>
      </c>
      <c r="AB37" s="63" t="s">
        <v>189</v>
      </c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7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14～15</v>
      </c>
      <c r="AN37" s="40" t="str">
        <f>IF(AF37="","",VLOOKUP(AF37,目次!$A$5:$P$36,9))</f>
        <v>14～15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14～15,16～17</v>
      </c>
      <c r="AX37" s="46" t="str">
        <f t="shared" si="15"/>
        <v>14～15,16～17</v>
      </c>
      <c r="AY37" s="46" t="str">
        <f t="shared" si="15"/>
        <v/>
      </c>
      <c r="AZ37" s="46" t="str">
        <f t="shared" si="15"/>
        <v/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162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24.95" customHeight="1">
      <c r="Z38" s="9">
        <v>29</v>
      </c>
      <c r="AA38" s="28" t="str">
        <f>U13</f>
        <v>理科</v>
      </c>
      <c r="AB38" s="63" t="s">
        <v>189</v>
      </c>
      <c r="AC38" s="42" t="str">
        <f t="shared" si="12"/>
        <v>数学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>
        <f>IF($AC38=AF$9,COUNTIF($AC$10:$AC38,AF$9)+V$18,"")</f>
        <v>8</v>
      </c>
      <c r="AG38" s="43" t="str">
        <f>IF($AC38=AG$9,COUNTIF($AC$10:$AC38,AG$9)+W$18,"")</f>
        <v/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>16～17</v>
      </c>
      <c r="AN38" s="40" t="str">
        <f>IF(AF38="","",VLOOKUP(AF38,目次!$A$5:$P$36,9))</f>
        <v>16～17</v>
      </c>
      <c r="AO38" s="40" t="str">
        <f>IF(AG38="","",VLOOKUP(AG38,目次!$A$5:$P$36,6))</f>
        <v/>
      </c>
      <c r="AP38" s="40" t="str">
        <f>IF(AG38="","",VLOOKUP(AG38,目次!$A$5:$P$36,9))</f>
        <v/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>16～17</v>
      </c>
      <c r="AX38" s="46" t="str">
        <f t="shared" si="15"/>
        <v>16～17</v>
      </c>
      <c r="AY38" s="46" t="str">
        <f t="shared" si="15"/>
        <v>8～9</v>
      </c>
      <c r="AZ38" s="46" t="str">
        <f t="shared" si="15"/>
        <v>8～9</v>
      </c>
      <c r="BA38" s="46" t="str">
        <f t="shared" si="15"/>
        <v/>
      </c>
      <c r="BB38" s="46" t="str">
        <f t="shared" si="15"/>
        <v/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24.95" customHeight="1">
      <c r="Q39" s="17" t="s">
        <v>53</v>
      </c>
      <c r="Z39" s="9">
        <v>30</v>
      </c>
      <c r="AA39" s="28" t="str">
        <f>U14</f>
        <v>英語</v>
      </c>
      <c r="AB39" s="63" t="s">
        <v>190</v>
      </c>
      <c r="AC39" s="42" t="str">
        <f t="shared" si="12"/>
        <v>理科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>
        <f>IF($AC39=AG$9,COUNTIF($AC$10:$AC39,AG$9)+W$18,"")</f>
        <v>4</v>
      </c>
      <c r="AH39" s="43" t="str">
        <f>IF($AC39=AH$9,COUNTIF($AC$10:$AC39,AH$9)+X$18,"")</f>
        <v/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>8～9</v>
      </c>
      <c r="AP39" s="40" t="str">
        <f>IF(AG39="","",VLOOKUP(AG39,目次!$A$5:$P$36,9))</f>
        <v>8～9</v>
      </c>
      <c r="AQ39" s="40" t="str">
        <f>IF(AH39="","",VLOOKUP(AH39,目次!$A$5:$P$36,7))</f>
        <v/>
      </c>
      <c r="AR39" s="40" t="str">
        <f>IF(AH39="","",VLOOKUP(AH39,目次!$A$5:$P$36,9))</f>
        <v/>
      </c>
      <c r="AS39" s="46" t="str">
        <f t="shared" si="16"/>
        <v/>
      </c>
      <c r="AT39" s="46" t="str">
        <f t="shared" si="16"/>
        <v/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>8～9</v>
      </c>
      <c r="AZ39" s="46" t="str">
        <f t="shared" si="15"/>
        <v>8～9</v>
      </c>
      <c r="BA39" s="46" t="str">
        <f t="shared" si="15"/>
        <v>14～15</v>
      </c>
      <c r="BB39" s="46" t="str">
        <f t="shared" si="15"/>
        <v>14～15</v>
      </c>
      <c r="BG39" s="39">
        <v>30</v>
      </c>
      <c r="BH39" s="66" t="s">
        <v>54</v>
      </c>
      <c r="BI39" s="78" t="s">
        <v>87</v>
      </c>
      <c r="BJ39" s="82"/>
      <c r="BK39" s="72" t="s">
        <v>164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24.95" customHeight="1">
      <c r="Z40" s="9">
        <v>31</v>
      </c>
      <c r="AA40" s="28" t="str">
        <f>U10</f>
        <v>国語</v>
      </c>
      <c r="AB40" s="63" t="s">
        <v>191</v>
      </c>
      <c r="AC40" s="42" t="str">
        <f t="shared" si="12"/>
        <v>英語</v>
      </c>
      <c r="AD40" s="43" t="str">
        <f>IF($AC40=AD$9,COUNTIF($AC$10:$AC40,AD$9)+T$18,"")</f>
        <v/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>
        <f>IF($AC40=AH$9,COUNTIF($AC$10:$AC40,AH$9)+X$18,"")</f>
        <v>7</v>
      </c>
      <c r="AI40" s="40" t="str">
        <f>IF(AD40="","",VLOOKUP(AD40,目次!$A$5:$P$36,3))</f>
        <v/>
      </c>
      <c r="AJ40" s="40" t="str">
        <f>IF(AD40="","",VLOOKUP(AD40,目次!$A$5:$P$36,9))</f>
        <v/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>14～15</v>
      </c>
      <c r="AR40" s="40" t="str">
        <f>IF(AH40="","",VLOOKUP(AH40,目次!$A$5:$P$36,9))</f>
        <v>14～15</v>
      </c>
      <c r="AS40" s="46" t="str">
        <f t="shared" si="16"/>
        <v/>
      </c>
      <c r="AT40" s="46" t="str">
        <f t="shared" si="16"/>
        <v/>
      </c>
      <c r="AU40" s="46" t="str">
        <f t="shared" si="16"/>
        <v/>
      </c>
      <c r="AV40" s="46" t="str">
        <f t="shared" si="16"/>
        <v/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>14～15,16～17</v>
      </c>
      <c r="BB40" s="46" t="str">
        <f t="shared" si="15"/>
        <v>14～15,16～17</v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7.25" customHeight="1" thickBot="1">
      <c r="Z41" s="9">
        <v>32</v>
      </c>
      <c r="AA41" s="28" t="str">
        <f>U11</f>
        <v>社会</v>
      </c>
      <c r="AB41" s="63" t="s">
        <v>191</v>
      </c>
      <c r="AC41" s="42" t="str">
        <f t="shared" si="12"/>
        <v>英語</v>
      </c>
      <c r="AD41" s="43" t="str">
        <f>IF($AC41=AD$9,COUNTIF($AC$10:$AC41,AD$9)+T$18,"")</f>
        <v/>
      </c>
      <c r="AE41" s="43" t="str">
        <f>IF($AC41=AE$9,COUNTIF($AC$10:$AC41,AE$9)+U$18,"")</f>
        <v/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>
        <f>IF($AC41=AH$9,COUNTIF($AC$10:$AC41,AH$9)+X$18,"")</f>
        <v>8</v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/>
      </c>
      <c r="AL41" s="40" t="str">
        <f>IF(AE41="","",VLOOKUP(AE41,目次!$A$5:$P$36,9))</f>
        <v/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>16～17</v>
      </c>
      <c r="AR41" s="40" t="str">
        <f>IF(AH41="","",VLOOKUP(AH41,目次!$A$5:$P$36,9))</f>
        <v>16～17</v>
      </c>
      <c r="AS41" s="46" t="str">
        <f t="shared" si="16"/>
        <v/>
      </c>
      <c r="AT41" s="46" t="str">
        <f t="shared" si="16"/>
        <v/>
      </c>
      <c r="AU41" s="46" t="str">
        <f t="shared" si="16"/>
        <v/>
      </c>
      <c r="AV41" s="46" t="str">
        <f t="shared" si="16"/>
        <v/>
      </c>
      <c r="AW41" s="46" t="str">
        <f t="shared" si="16"/>
        <v>18～19</v>
      </c>
      <c r="AX41" s="46" t="str">
        <f t="shared" si="15"/>
        <v>18～19</v>
      </c>
      <c r="AY41" s="46" t="str">
        <f t="shared" si="15"/>
        <v/>
      </c>
      <c r="AZ41" s="46" t="str">
        <f t="shared" si="15"/>
        <v/>
      </c>
      <c r="BA41" s="46" t="str">
        <f t="shared" si="15"/>
        <v>16～17</v>
      </c>
      <c r="BB41" s="46" t="str">
        <f t="shared" si="15"/>
        <v>16～17</v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9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18～19</v>
      </c>
      <c r="AN42" s="40" t="str">
        <f>IF(AF42="","",VLOOKUP(AF42,目次!$A$5:$P$36,9))</f>
        <v>18～19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18～19</v>
      </c>
      <c r="AX42" s="46" t="str">
        <f t="shared" si="15"/>
        <v>18～19</v>
      </c>
      <c r="AY42" s="46" t="str">
        <f t="shared" si="15"/>
        <v>10～11</v>
      </c>
      <c r="AZ42" s="46" t="str">
        <f t="shared" si="15"/>
        <v>10～11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5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10～11</v>
      </c>
      <c r="AP43" s="40" t="str">
        <f>IF(AG43="","",VLOOKUP(AG43,目次!$A$5:$P$36,9))</f>
        <v>10～11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10～11</v>
      </c>
      <c r="AZ43" s="46" t="str">
        <f t="shared" si="15"/>
        <v>10～11</v>
      </c>
      <c r="BA43" s="46" t="str">
        <f t="shared" si="15"/>
        <v>18～19</v>
      </c>
      <c r="BB43" s="46" t="str">
        <f t="shared" si="15"/>
        <v>18～19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9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18～19</v>
      </c>
      <c r="AR44" s="40" t="str">
        <f>IF(AH44="","",VLOOKUP(AH44,目次!$A$5:$P$36,9))</f>
        <v>18～19</v>
      </c>
      <c r="AS44" s="46" t="str">
        <f t="shared" si="16"/>
        <v>18～19</v>
      </c>
      <c r="AT44" s="46" t="str">
        <f t="shared" si="16"/>
        <v>18～19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18～19</v>
      </c>
      <c r="BB44" s="46" t="str">
        <f t="shared" si="15"/>
        <v>18～19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9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18～19</v>
      </c>
      <c r="AJ45" s="40" t="str">
        <f>IF(AD45="","",VLOOKUP(AD45,目次!$A$5:$P$36,9))</f>
        <v>18～19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18～19</v>
      </c>
      <c r="AT45" s="46" t="str">
        <f t="shared" si="16"/>
        <v>18～19</v>
      </c>
      <c r="AU45" s="46" t="str">
        <f t="shared" si="16"/>
        <v>10～11</v>
      </c>
      <c r="AV45" s="46" t="str">
        <f t="shared" si="16"/>
        <v>10～11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5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10～11</v>
      </c>
      <c r="AL46" s="40" t="str">
        <f>IF(AE46="","",VLOOKUP(AE46,目次!$A$5:$P$36,9))</f>
        <v>10～11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10～11</v>
      </c>
      <c r="AV46" s="46" t="str">
        <f t="shared" si="16"/>
        <v>10～11</v>
      </c>
      <c r="AW46" s="46" t="str">
        <f t="shared" si="16"/>
        <v>20～21</v>
      </c>
      <c r="AX46" s="46" t="str">
        <f t="shared" si="15"/>
        <v>20～21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10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20～21</v>
      </c>
      <c r="AN47" s="40" t="str">
        <f>IF(AF47="","",VLOOKUP(AF47,目次!$A$5:$P$36,9))</f>
        <v>20～21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20～21</v>
      </c>
      <c r="AX47" s="46" t="str">
        <f t="shared" si="15"/>
        <v>20～21</v>
      </c>
      <c r="AY47" s="46" t="str">
        <f t="shared" si="15"/>
        <v>12～13</v>
      </c>
      <c r="AZ47" s="46" t="str">
        <f t="shared" si="15"/>
        <v>12～13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6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12～13</v>
      </c>
      <c r="AP48" s="40" t="str">
        <f>IF(AG48="","",VLOOKUP(AG48,目次!$A$5:$P$36,9))</f>
        <v>12～13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12～13</v>
      </c>
      <c r="AZ48" s="46" t="str">
        <f t="shared" si="15"/>
        <v>12～13</v>
      </c>
      <c r="BA48" s="46" t="str">
        <f t="shared" si="15"/>
        <v>20～21</v>
      </c>
      <c r="BB48" s="46" t="str">
        <f t="shared" si="15"/>
        <v>20～21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10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20～21</v>
      </c>
      <c r="AR49" s="40" t="str">
        <f>IF(AH49="","",VLOOKUP(AH49,目次!$A$5:$P$36,9))</f>
        <v>20～21</v>
      </c>
      <c r="AS49" s="46" t="str">
        <f t="shared" si="16"/>
        <v>20～21</v>
      </c>
      <c r="AT49" s="46" t="str">
        <f t="shared" si="16"/>
        <v>20～21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20～21</v>
      </c>
      <c r="BB49" s="46" t="str">
        <f t="shared" si="15"/>
        <v>20～21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10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20～21</v>
      </c>
      <c r="AJ50" s="40" t="str">
        <f>IF(AD50="","",VLOOKUP(AD50,目次!$A$5:$P$36,9))</f>
        <v>20～21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20～21</v>
      </c>
      <c r="AT50" s="46" t="str">
        <f t="shared" si="16"/>
        <v>20～21</v>
      </c>
      <c r="AU50" s="46" t="str">
        <f t="shared" si="16"/>
        <v>12～14</v>
      </c>
      <c r="AV50" s="46" t="str">
        <f t="shared" si="16"/>
        <v>12～13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6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12～14</v>
      </c>
      <c r="AL51" s="40" t="str">
        <f>IF(AE51="","",VLOOKUP(AE51,目次!$A$5:$P$36,9))</f>
        <v>12～13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12～14</v>
      </c>
      <c r="AV51" s="46" t="str">
        <f t="shared" si="16"/>
        <v>12～13</v>
      </c>
      <c r="AW51" s="46" t="str">
        <f t="shared" si="16"/>
        <v>22～23</v>
      </c>
      <c r="AX51" s="46" t="str">
        <f t="shared" si="15"/>
        <v>22～23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11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22～23</v>
      </c>
      <c r="AN52" s="40" t="str">
        <f>IF(AF52="","",VLOOKUP(AF52,目次!$A$5:$P$36,9))</f>
        <v>22～23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22～23</v>
      </c>
      <c r="AX52" s="46" t="str">
        <f t="shared" si="15"/>
        <v>22～23</v>
      </c>
      <c r="AY52" s="46" t="str">
        <f t="shared" si="15"/>
        <v>14～15</v>
      </c>
      <c r="AZ52" s="46" t="str">
        <f t="shared" si="15"/>
        <v>14～15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7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14～15</v>
      </c>
      <c r="AP53" s="40" t="str">
        <f>IF(AG53="","",VLOOKUP(AG53,目次!$A$5:$P$36,9))</f>
        <v>14～15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14～15</v>
      </c>
      <c r="AZ53" s="46" t="str">
        <f t="shared" si="15"/>
        <v>14～15</v>
      </c>
      <c r="BA53" s="46" t="str">
        <f t="shared" si="15"/>
        <v>22～23</v>
      </c>
      <c r="BB53" s="46" t="str">
        <f t="shared" si="15"/>
        <v>22～23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11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22～23</v>
      </c>
      <c r="AR54" s="40" t="str">
        <f>IF(AH54="","",VLOOKUP(AH54,目次!$A$5:$P$36,9))</f>
        <v>22～23</v>
      </c>
      <c r="AS54" s="46" t="str">
        <f t="shared" si="16"/>
        <v>22～23</v>
      </c>
      <c r="AT54" s="46" t="str">
        <f t="shared" si="16"/>
        <v>22～23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22～23</v>
      </c>
      <c r="BB54" s="46" t="str">
        <f t="shared" si="15"/>
        <v>22～23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11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22～23</v>
      </c>
      <c r="AJ55" s="40" t="str">
        <f>IF(AD55="","",VLOOKUP(AD55,目次!$A$5:$P$36,9))</f>
        <v>22～23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22～23</v>
      </c>
      <c r="AT55" s="46" t="str">
        <f t="shared" si="16"/>
        <v>22～23</v>
      </c>
      <c r="AU55" s="46" t="str">
        <f t="shared" si="16"/>
        <v>16～17</v>
      </c>
      <c r="AV55" s="46" t="str">
        <f t="shared" si="16"/>
        <v>14～15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7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16～17</v>
      </c>
      <c r="AL56" s="40" t="str">
        <f>IF(AE56="","",VLOOKUP(AE56,目次!$A$5:$P$36,9))</f>
        <v>14～15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16～17</v>
      </c>
      <c r="AV56" s="46" t="str">
        <f t="shared" si="16"/>
        <v>14～15</v>
      </c>
      <c r="AW56" s="46" t="str">
        <f t="shared" si="16"/>
        <v>24～25</v>
      </c>
      <c r="AX56" s="46" t="str">
        <f t="shared" si="15"/>
        <v>24～25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12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24～25</v>
      </c>
      <c r="AN57" s="40" t="str">
        <f>IF(AF57="","",VLOOKUP(AF57,目次!$A$5:$P$36,9))</f>
        <v>24～25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24～25</v>
      </c>
      <c r="AX57" s="46" t="str">
        <f t="shared" si="15"/>
        <v>24～25</v>
      </c>
      <c r="AY57" s="46" t="str">
        <f t="shared" si="15"/>
        <v>16～17</v>
      </c>
      <c r="AZ57" s="46" t="str">
        <f t="shared" si="15"/>
        <v>16～17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8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16～17</v>
      </c>
      <c r="AP58" s="40" t="str">
        <f>IF(AG58="","",VLOOKUP(AG58,目次!$A$5:$P$36,9))</f>
        <v>16～17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16～17</v>
      </c>
      <c r="AZ58" s="46" t="str">
        <f t="shared" si="15"/>
        <v>16～17</v>
      </c>
      <c r="BA58" s="46" t="str">
        <f t="shared" si="15"/>
        <v>24～25</v>
      </c>
      <c r="BB58" s="46" t="str">
        <f t="shared" si="15"/>
        <v>24～25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12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24～25</v>
      </c>
      <c r="AR59" s="40" t="str">
        <f>IF(AH59="","",VLOOKUP(AH59,目次!$A$5:$P$36,9))</f>
        <v>24～25</v>
      </c>
      <c r="AS59" s="46" t="str">
        <f t="shared" si="16"/>
        <v>24～25</v>
      </c>
      <c r="AT59" s="46" t="str">
        <f t="shared" si="16"/>
        <v>24～25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24～25</v>
      </c>
      <c r="BB59" s="46" t="str">
        <f t="shared" si="15"/>
        <v>24～25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12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24～25</v>
      </c>
      <c r="AJ60" s="40" t="str">
        <f>IF(AD60="","",VLOOKUP(AD60,目次!$A$5:$P$36,9))</f>
        <v>24～25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24～25</v>
      </c>
      <c r="AT60" s="46" t="str">
        <f t="shared" si="16"/>
        <v>24～25</v>
      </c>
      <c r="AU60" s="46" t="str">
        <f t="shared" si="16"/>
        <v>18～19</v>
      </c>
      <c r="AV60" s="46" t="str">
        <f t="shared" si="16"/>
        <v>16～17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8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18～19</v>
      </c>
      <c r="AL61" s="40" t="str">
        <f>IF(AE61="","",VLOOKUP(AE61,目次!$A$5:$P$36,9))</f>
        <v>16～17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18～19</v>
      </c>
      <c r="AV61" s="46" t="str">
        <f t="shared" si="16"/>
        <v>16～17</v>
      </c>
      <c r="AW61" s="46" t="str">
        <f t="shared" si="16"/>
        <v>26～27</v>
      </c>
      <c r="AX61" s="46" t="str">
        <f t="shared" si="15"/>
        <v>26～27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13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26～27</v>
      </c>
      <c r="AN62" s="40" t="str">
        <f>IF(AF62="","",VLOOKUP(AF62,目次!$A$5:$P$36,9))</f>
        <v>26～27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26～27</v>
      </c>
      <c r="AX62" s="46" t="str">
        <f t="shared" si="15"/>
        <v>26～27</v>
      </c>
      <c r="AY62" s="46" t="str">
        <f t="shared" si="15"/>
        <v>18～19</v>
      </c>
      <c r="AZ62" s="46" t="str">
        <f t="shared" si="15"/>
        <v>18～19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9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18～19</v>
      </c>
      <c r="AP63" s="40" t="str">
        <f>IF(AG63="","",VLOOKUP(AG63,目次!$A$5:$P$36,9))</f>
        <v>18～19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18～19</v>
      </c>
      <c r="AZ63" s="46" t="str">
        <f t="shared" si="15"/>
        <v>18～19</v>
      </c>
      <c r="BA63" s="46" t="str">
        <f t="shared" si="15"/>
        <v>26～27</v>
      </c>
      <c r="BB63" s="46" t="str">
        <f t="shared" si="15"/>
        <v>26～27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13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26～27</v>
      </c>
      <c r="AR64" s="40" t="str">
        <f>IF(AH64="","",VLOOKUP(AH64,目次!$A$5:$P$36,9))</f>
        <v>26～27</v>
      </c>
      <c r="AS64" s="46" t="str">
        <f t="shared" si="16"/>
        <v>26～27</v>
      </c>
      <c r="AT64" s="46" t="str">
        <f t="shared" si="16"/>
        <v>26～27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26～27</v>
      </c>
      <c r="BB64" s="46" t="str">
        <f t="shared" si="15"/>
        <v>26～27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13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26～27</v>
      </c>
      <c r="AJ65" s="40" t="str">
        <f>IF(AD65="","",VLOOKUP(AD65,目次!$A$5:$P$36,9))</f>
        <v>26～27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26～27</v>
      </c>
      <c r="AT65" s="46" t="str">
        <f t="shared" si="16"/>
        <v>26～27</v>
      </c>
      <c r="AU65" s="46" t="str">
        <f t="shared" si="16"/>
        <v>20～22</v>
      </c>
      <c r="AV65" s="46" t="str">
        <f t="shared" si="16"/>
        <v>18～19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9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20～22</v>
      </c>
      <c r="AL66" s="40" t="str">
        <f>IF(AE66="","",VLOOKUP(AE66,目次!$A$5:$P$36,9))</f>
        <v>18～19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20～22</v>
      </c>
      <c r="AV66" s="46" t="str">
        <f t="shared" si="16"/>
        <v>18～19</v>
      </c>
      <c r="AW66" s="46" t="str">
        <f t="shared" si="16"/>
        <v>28～29</v>
      </c>
      <c r="AX66" s="46" t="str">
        <f t="shared" si="15"/>
        <v>28～29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14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28～29</v>
      </c>
      <c r="AN67" s="40" t="str">
        <f>IF(AF67="","",VLOOKUP(AF67,目次!$A$5:$P$36,9))</f>
        <v>28～29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28～29</v>
      </c>
      <c r="AX67" s="46" t="str">
        <f t="shared" si="16"/>
        <v>28～29</v>
      </c>
      <c r="AY67" s="46" t="str">
        <f t="shared" si="16"/>
        <v>20～21</v>
      </c>
      <c r="AZ67" s="46" t="str">
        <f t="shared" si="16"/>
        <v>20～21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10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20～21</v>
      </c>
      <c r="AP68" s="40" t="str">
        <f>IF(AG68="","",VLOOKUP(AG68,目次!$A$5:$P$36,9))</f>
        <v>20～21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20～21</v>
      </c>
      <c r="AZ68" s="46" t="str">
        <f t="shared" si="17"/>
        <v>20～21</v>
      </c>
      <c r="BA68" s="46" t="str">
        <f t="shared" si="17"/>
        <v>28～29</v>
      </c>
      <c r="BB68" s="46" t="str">
        <f t="shared" si="17"/>
        <v>28～29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14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28～29</v>
      </c>
      <c r="AR69" s="40" t="str">
        <f>IF(AH69="","",VLOOKUP(AH69,目次!$A$5:$P$36,9))</f>
        <v>28～29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28～29</v>
      </c>
      <c r="BB69" s="46" t="str">
        <f t="shared" si="17"/>
        <v>28～29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A1:G1"/>
    <mergeCell ref="J1:O1"/>
    <mergeCell ref="A2:H2"/>
    <mergeCell ref="I2:O2"/>
    <mergeCell ref="A3:B3"/>
    <mergeCell ref="A4:B4"/>
    <mergeCell ref="E4:I4"/>
    <mergeCell ref="J4:O4"/>
    <mergeCell ref="E5:F5"/>
    <mergeCell ref="G5:H5"/>
    <mergeCell ref="I5:J5"/>
    <mergeCell ref="K5:L5"/>
    <mergeCell ref="M5:N5"/>
    <mergeCell ref="BI8:BJ8"/>
    <mergeCell ref="BK8:BL8"/>
    <mergeCell ref="BM8:BN8"/>
    <mergeCell ref="BO8:BP8"/>
    <mergeCell ref="BQ8:BR8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zoomScaleNormal="100" zoomScaleSheetLayoutView="40" workbookViewId="0"/>
  </sheetViews>
  <sheetFormatPr defaultColWidth="9" defaultRowHeight="13.5"/>
  <cols>
    <col min="1" max="1" width="1" style="227" customWidth="1"/>
    <col min="2" max="2" width="4.375" style="227" customWidth="1"/>
    <col min="3" max="3" width="3.125" style="229" customWidth="1"/>
    <col min="4" max="4" width="31.125" style="277" customWidth="1"/>
    <col min="5" max="5" width="1.75" style="230" customWidth="1"/>
    <col min="6" max="6" width="4.375" style="231" customWidth="1"/>
    <col min="7" max="7" width="3.375" style="231" customWidth="1"/>
    <col min="8" max="8" width="30" style="270" customWidth="1"/>
    <col min="9" max="9" width="1.75" style="230" customWidth="1"/>
    <col min="10" max="10" width="4.5" style="231" customWidth="1"/>
    <col min="11" max="11" width="3.125" style="231" customWidth="1"/>
    <col min="12" max="12" width="30" style="270" customWidth="1"/>
    <col min="13" max="13" width="1.75" style="230" customWidth="1"/>
    <col min="14" max="14" width="4.375" style="227" customWidth="1"/>
    <col min="15" max="15" width="3.125" style="229" customWidth="1"/>
    <col min="16" max="16" width="30" style="267" customWidth="1"/>
    <col min="17" max="17" width="1.75" style="230" customWidth="1"/>
    <col min="18" max="18" width="4.375" style="236" customWidth="1"/>
    <col min="19" max="19" width="3.125" style="234" customWidth="1"/>
    <col min="20" max="20" width="30" style="283" customWidth="1"/>
    <col min="21" max="21" width="3.375" style="227" customWidth="1"/>
    <col min="22" max="16384" width="9" style="227"/>
  </cols>
  <sheetData>
    <row r="1" spans="1:21" ht="9" customHeight="1">
      <c r="B1" s="228"/>
      <c r="I1" s="232"/>
      <c r="J1" s="232"/>
      <c r="K1" s="232"/>
      <c r="L1" s="232"/>
      <c r="M1" s="232"/>
      <c r="N1" s="232"/>
      <c r="O1" s="232"/>
      <c r="P1" s="232"/>
      <c r="R1" s="233"/>
      <c r="U1" s="228"/>
    </row>
    <row r="2" spans="1:21" s="236" customFormat="1" ht="13.5" customHeight="1">
      <c r="B2" s="233"/>
      <c r="C2" s="366"/>
      <c r="D2" s="366"/>
      <c r="E2" s="235"/>
      <c r="F2" s="237"/>
      <c r="G2" s="237"/>
      <c r="H2" s="367" t="s">
        <v>351</v>
      </c>
      <c r="I2" s="367"/>
      <c r="J2" s="367"/>
      <c r="K2" s="367"/>
      <c r="L2" s="367"/>
      <c r="M2" s="367"/>
      <c r="N2" s="367"/>
      <c r="O2" s="367"/>
      <c r="P2" s="367"/>
      <c r="Q2" s="235"/>
      <c r="R2" s="233"/>
      <c r="S2" s="234"/>
      <c r="T2" s="283"/>
      <c r="U2" s="233"/>
    </row>
    <row r="3" spans="1:21" s="236" customFormat="1" ht="13.5" customHeight="1">
      <c r="B3" s="233"/>
      <c r="C3" s="366"/>
      <c r="D3" s="366"/>
      <c r="E3" s="235"/>
      <c r="F3" s="237"/>
      <c r="G3" s="237"/>
      <c r="H3" s="367"/>
      <c r="I3" s="367"/>
      <c r="J3" s="367"/>
      <c r="K3" s="367"/>
      <c r="L3" s="367"/>
      <c r="M3" s="367"/>
      <c r="N3" s="367"/>
      <c r="O3" s="367"/>
      <c r="P3" s="367"/>
      <c r="Q3" s="235"/>
      <c r="R3" s="233"/>
      <c r="S3" s="234"/>
      <c r="T3" s="283"/>
      <c r="U3" s="233"/>
    </row>
    <row r="4" spans="1:21" s="236" customFormat="1" ht="13.5" customHeight="1">
      <c r="B4" s="233"/>
      <c r="C4" s="366"/>
      <c r="D4" s="366"/>
      <c r="E4" s="235"/>
      <c r="F4" s="237"/>
      <c r="G4" s="237"/>
      <c r="H4" s="367"/>
      <c r="I4" s="367"/>
      <c r="J4" s="367"/>
      <c r="K4" s="367"/>
      <c r="L4" s="367"/>
      <c r="M4" s="367"/>
      <c r="N4" s="367"/>
      <c r="O4" s="367"/>
      <c r="P4" s="367"/>
      <c r="Q4" s="235"/>
      <c r="R4" s="233"/>
      <c r="S4" s="234"/>
      <c r="T4" s="283"/>
      <c r="U4" s="233"/>
    </row>
    <row r="5" spans="1:21" ht="13.5" customHeight="1">
      <c r="B5" s="228"/>
      <c r="C5" s="238"/>
      <c r="D5" s="278"/>
      <c r="I5" s="232"/>
      <c r="J5" s="232"/>
      <c r="K5" s="232"/>
      <c r="L5" s="232"/>
      <c r="M5" s="232"/>
      <c r="N5" s="232"/>
      <c r="O5" s="232"/>
      <c r="P5" s="232"/>
      <c r="R5" s="233"/>
      <c r="U5" s="228"/>
    </row>
    <row r="6" spans="1:21" ht="9" customHeight="1" thickBot="1"/>
    <row r="7" spans="1:21" s="242" customFormat="1" ht="13.5" customHeight="1">
      <c r="A7" s="239"/>
      <c r="B7" s="368" t="s">
        <v>3</v>
      </c>
      <c r="C7" s="369"/>
      <c r="D7" s="369"/>
      <c r="E7" s="240"/>
      <c r="F7" s="368" t="s">
        <v>4</v>
      </c>
      <c r="G7" s="369"/>
      <c r="H7" s="369"/>
      <c r="I7" s="240"/>
      <c r="J7" s="344" t="s">
        <v>5</v>
      </c>
      <c r="K7" s="345"/>
      <c r="L7" s="345"/>
      <c r="M7" s="240"/>
      <c r="N7" s="372" t="s">
        <v>6</v>
      </c>
      <c r="O7" s="372"/>
      <c r="P7" s="372"/>
      <c r="Q7" s="241"/>
      <c r="R7" s="344" t="s">
        <v>7</v>
      </c>
      <c r="S7" s="345"/>
      <c r="T7" s="346"/>
    </row>
    <row r="8" spans="1:21" s="242" customFormat="1" ht="13.5" customHeight="1">
      <c r="A8" s="243"/>
      <c r="B8" s="370"/>
      <c r="C8" s="371"/>
      <c r="D8" s="371"/>
      <c r="E8" s="240"/>
      <c r="F8" s="370"/>
      <c r="G8" s="371"/>
      <c r="H8" s="371"/>
      <c r="I8" s="240"/>
      <c r="J8" s="347"/>
      <c r="K8" s="348"/>
      <c r="L8" s="348"/>
      <c r="M8" s="240"/>
      <c r="N8" s="373"/>
      <c r="O8" s="373"/>
      <c r="P8" s="373"/>
      <c r="Q8" s="241"/>
      <c r="R8" s="347"/>
      <c r="S8" s="348"/>
      <c r="T8" s="349"/>
    </row>
    <row r="9" spans="1:21" s="242" customFormat="1" ht="15.75" customHeight="1">
      <c r="A9" s="243"/>
      <c r="B9" s="370"/>
      <c r="C9" s="371"/>
      <c r="D9" s="371"/>
      <c r="E9" s="240"/>
      <c r="F9" s="370"/>
      <c r="G9" s="371"/>
      <c r="H9" s="371"/>
      <c r="I9" s="240"/>
      <c r="J9" s="347"/>
      <c r="K9" s="348"/>
      <c r="L9" s="348"/>
      <c r="M9" s="240"/>
      <c r="N9" s="373"/>
      <c r="O9" s="373"/>
      <c r="P9" s="373"/>
      <c r="Q9" s="241"/>
      <c r="R9" s="350"/>
      <c r="S9" s="351"/>
      <c r="T9" s="352"/>
    </row>
    <row r="10" spans="1:21" s="242" customFormat="1" ht="9" customHeight="1">
      <c r="A10" s="243"/>
      <c r="B10" s="353" t="s">
        <v>352</v>
      </c>
      <c r="C10" s="354" t="s">
        <v>353</v>
      </c>
      <c r="D10" s="355" t="s">
        <v>354</v>
      </c>
      <c r="E10" s="244"/>
      <c r="F10" s="353" t="s">
        <v>355</v>
      </c>
      <c r="G10" s="354" t="s">
        <v>353</v>
      </c>
      <c r="H10" s="355" t="s">
        <v>354</v>
      </c>
      <c r="I10" s="244"/>
      <c r="J10" s="356" t="s">
        <v>355</v>
      </c>
      <c r="K10" s="357" t="s">
        <v>353</v>
      </c>
      <c r="L10" s="358" t="s">
        <v>354</v>
      </c>
      <c r="M10" s="244"/>
      <c r="N10" s="359" t="s">
        <v>355</v>
      </c>
      <c r="O10" s="354" t="s">
        <v>353</v>
      </c>
      <c r="P10" s="355" t="s">
        <v>354</v>
      </c>
      <c r="Q10" s="245"/>
      <c r="R10" s="360" t="s">
        <v>355</v>
      </c>
      <c r="S10" s="363" t="s">
        <v>353</v>
      </c>
      <c r="T10" s="341" t="s">
        <v>354</v>
      </c>
    </row>
    <row r="11" spans="1:21" s="242" customFormat="1" ht="13.5" customHeight="1">
      <c r="A11" s="243"/>
      <c r="B11" s="353"/>
      <c r="C11" s="354"/>
      <c r="D11" s="355"/>
      <c r="E11" s="244"/>
      <c r="F11" s="353"/>
      <c r="G11" s="354"/>
      <c r="H11" s="355"/>
      <c r="I11" s="244"/>
      <c r="J11" s="356"/>
      <c r="K11" s="357"/>
      <c r="L11" s="358"/>
      <c r="M11" s="244"/>
      <c r="N11" s="359"/>
      <c r="O11" s="354"/>
      <c r="P11" s="355"/>
      <c r="Q11" s="245"/>
      <c r="R11" s="361"/>
      <c r="S11" s="364"/>
      <c r="T11" s="342"/>
    </row>
    <row r="12" spans="1:21" s="247" customFormat="1" ht="14.25" customHeight="1">
      <c r="A12" s="246"/>
      <c r="B12" s="353"/>
      <c r="C12" s="354"/>
      <c r="D12" s="355"/>
      <c r="E12" s="244"/>
      <c r="F12" s="353"/>
      <c r="G12" s="354"/>
      <c r="H12" s="355"/>
      <c r="I12" s="244"/>
      <c r="J12" s="356"/>
      <c r="K12" s="357"/>
      <c r="L12" s="358"/>
      <c r="M12" s="244"/>
      <c r="N12" s="359"/>
      <c r="O12" s="354"/>
      <c r="P12" s="355"/>
      <c r="Q12" s="245"/>
      <c r="R12" s="362"/>
      <c r="S12" s="365"/>
      <c r="T12" s="343"/>
    </row>
    <row r="13" spans="1:21" s="256" customFormat="1" ht="22.5" customHeight="1">
      <c r="A13" s="248"/>
      <c r="B13" s="338" t="s">
        <v>480</v>
      </c>
      <c r="C13" s="249">
        <v>1</v>
      </c>
      <c r="D13" s="279" t="s">
        <v>356</v>
      </c>
      <c r="E13" s="250"/>
      <c r="F13" s="331" t="s">
        <v>357</v>
      </c>
      <c r="G13" s="251">
        <v>1</v>
      </c>
      <c r="H13" s="265" t="s">
        <v>496</v>
      </c>
      <c r="I13" s="252"/>
      <c r="J13" s="327" t="s">
        <v>358</v>
      </c>
      <c r="K13" s="253">
        <v>1</v>
      </c>
      <c r="L13" s="271" t="s">
        <v>359</v>
      </c>
      <c r="M13" s="250"/>
      <c r="N13" s="321" t="s">
        <v>358</v>
      </c>
      <c r="O13" s="251">
        <v>1</v>
      </c>
      <c r="P13" s="266" t="s">
        <v>360</v>
      </c>
      <c r="Q13" s="254"/>
      <c r="R13" s="326" t="s">
        <v>361</v>
      </c>
      <c r="S13" s="255">
        <v>1</v>
      </c>
      <c r="T13" s="284" t="s">
        <v>362</v>
      </c>
    </row>
    <row r="14" spans="1:21" s="256" customFormat="1" ht="22.5" customHeight="1">
      <c r="A14" s="248"/>
      <c r="B14" s="339"/>
      <c r="C14" s="249">
        <v>2</v>
      </c>
      <c r="D14" s="279" t="s">
        <v>363</v>
      </c>
      <c r="E14" s="250"/>
      <c r="F14" s="332"/>
      <c r="G14" s="251">
        <v>2</v>
      </c>
      <c r="H14" s="265" t="s">
        <v>497</v>
      </c>
      <c r="I14" s="252"/>
      <c r="J14" s="328"/>
      <c r="K14" s="253">
        <v>2</v>
      </c>
      <c r="L14" s="271" t="s">
        <v>364</v>
      </c>
      <c r="M14" s="250"/>
      <c r="N14" s="322"/>
      <c r="O14" s="251">
        <v>2</v>
      </c>
      <c r="P14" s="266" t="s">
        <v>365</v>
      </c>
      <c r="Q14" s="254"/>
      <c r="R14" s="326"/>
      <c r="S14" s="257">
        <v>2</v>
      </c>
      <c r="T14" s="284" t="s">
        <v>366</v>
      </c>
    </row>
    <row r="15" spans="1:21" s="256" customFormat="1" ht="22.5" customHeight="1">
      <c r="A15" s="248"/>
      <c r="B15" s="340"/>
      <c r="C15" s="249">
        <v>3</v>
      </c>
      <c r="D15" s="279" t="s">
        <v>367</v>
      </c>
      <c r="E15" s="250"/>
      <c r="F15" s="332"/>
      <c r="G15" s="251">
        <v>3</v>
      </c>
      <c r="H15" s="265" t="s">
        <v>498</v>
      </c>
      <c r="I15" s="252"/>
      <c r="J15" s="328"/>
      <c r="K15" s="253">
        <v>3</v>
      </c>
      <c r="L15" s="271" t="s">
        <v>368</v>
      </c>
      <c r="M15" s="250"/>
      <c r="N15" s="322"/>
      <c r="O15" s="251">
        <v>3</v>
      </c>
      <c r="P15" s="266" t="s">
        <v>369</v>
      </c>
      <c r="Q15" s="254"/>
      <c r="R15" s="326"/>
      <c r="S15" s="255">
        <v>3</v>
      </c>
      <c r="T15" s="284" t="s">
        <v>370</v>
      </c>
    </row>
    <row r="16" spans="1:21" s="256" customFormat="1" ht="22.5" customHeight="1">
      <c r="A16" s="248"/>
      <c r="B16" s="321" t="s">
        <v>481</v>
      </c>
      <c r="C16" s="249">
        <v>4</v>
      </c>
      <c r="D16" s="279" t="s">
        <v>371</v>
      </c>
      <c r="E16" s="250"/>
      <c r="F16" s="332"/>
      <c r="G16" s="251">
        <v>4</v>
      </c>
      <c r="H16" s="265" t="s">
        <v>499</v>
      </c>
      <c r="I16" s="252"/>
      <c r="J16" s="328"/>
      <c r="K16" s="253">
        <v>4</v>
      </c>
      <c r="L16" s="271" t="s">
        <v>372</v>
      </c>
      <c r="M16" s="250"/>
      <c r="N16" s="322"/>
      <c r="O16" s="251">
        <v>4</v>
      </c>
      <c r="P16" s="266" t="s">
        <v>373</v>
      </c>
      <c r="Q16" s="254"/>
      <c r="R16" s="326"/>
      <c r="S16" s="257">
        <v>4</v>
      </c>
      <c r="T16" s="284" t="s">
        <v>374</v>
      </c>
    </row>
    <row r="17" spans="1:20" s="256" customFormat="1" ht="22.5" customHeight="1">
      <c r="A17" s="248"/>
      <c r="B17" s="322"/>
      <c r="C17" s="249">
        <v>5</v>
      </c>
      <c r="D17" s="279" t="s">
        <v>482</v>
      </c>
      <c r="E17" s="250"/>
      <c r="F17" s="332"/>
      <c r="G17" s="251">
        <v>5</v>
      </c>
      <c r="H17" s="265" t="s">
        <v>500</v>
      </c>
      <c r="I17" s="252"/>
      <c r="J17" s="328"/>
      <c r="K17" s="253">
        <v>5</v>
      </c>
      <c r="L17" s="271" t="s">
        <v>375</v>
      </c>
      <c r="M17" s="250"/>
      <c r="N17" s="322"/>
      <c r="O17" s="251">
        <v>5</v>
      </c>
      <c r="P17" s="266" t="s">
        <v>376</v>
      </c>
      <c r="Q17" s="254"/>
      <c r="R17" s="326"/>
      <c r="S17" s="257">
        <v>5</v>
      </c>
      <c r="T17" s="284" t="s">
        <v>377</v>
      </c>
    </row>
    <row r="18" spans="1:20" s="256" customFormat="1" ht="22.5" customHeight="1">
      <c r="A18" s="248"/>
      <c r="B18" s="322"/>
      <c r="C18" s="249">
        <v>6</v>
      </c>
      <c r="D18" s="279" t="s">
        <v>378</v>
      </c>
      <c r="E18" s="250"/>
      <c r="F18" s="332"/>
      <c r="G18" s="251">
        <v>6</v>
      </c>
      <c r="H18" s="265" t="s">
        <v>501</v>
      </c>
      <c r="I18" s="252"/>
      <c r="J18" s="328"/>
      <c r="K18" s="253">
        <v>6</v>
      </c>
      <c r="L18" s="271" t="s">
        <v>379</v>
      </c>
      <c r="M18" s="250"/>
      <c r="N18" s="322"/>
      <c r="O18" s="251">
        <v>6</v>
      </c>
      <c r="P18" s="268" t="s">
        <v>380</v>
      </c>
      <c r="Q18" s="254"/>
      <c r="R18" s="326"/>
      <c r="S18" s="257">
        <v>6</v>
      </c>
      <c r="T18" s="284" t="s">
        <v>381</v>
      </c>
    </row>
    <row r="19" spans="1:20" s="256" customFormat="1" ht="22.5" customHeight="1">
      <c r="A19" s="248"/>
      <c r="B19" s="322"/>
      <c r="C19" s="249">
        <v>7</v>
      </c>
      <c r="D19" s="279" t="s">
        <v>382</v>
      </c>
      <c r="E19" s="250"/>
      <c r="F19" s="332"/>
      <c r="G19" s="251">
        <v>7</v>
      </c>
      <c r="H19" s="265" t="s">
        <v>502</v>
      </c>
      <c r="I19" s="252"/>
      <c r="J19" s="328"/>
      <c r="K19" s="253">
        <v>7</v>
      </c>
      <c r="L19" s="271" t="s">
        <v>383</v>
      </c>
      <c r="M19" s="250"/>
      <c r="N19" s="322"/>
      <c r="O19" s="251">
        <v>7</v>
      </c>
      <c r="P19" s="266" t="s">
        <v>384</v>
      </c>
      <c r="Q19" s="254"/>
      <c r="R19" s="326"/>
      <c r="S19" s="257">
        <v>7</v>
      </c>
      <c r="T19" s="284" t="s">
        <v>385</v>
      </c>
    </row>
    <row r="20" spans="1:20" s="256" customFormat="1" ht="22.5" customHeight="1">
      <c r="A20" s="248"/>
      <c r="B20" s="322"/>
      <c r="C20" s="249">
        <v>8</v>
      </c>
      <c r="D20" s="279" t="s">
        <v>386</v>
      </c>
      <c r="E20" s="250"/>
      <c r="F20" s="332"/>
      <c r="G20" s="251">
        <v>8</v>
      </c>
      <c r="H20" s="265" t="s">
        <v>503</v>
      </c>
      <c r="I20" s="252"/>
      <c r="J20" s="328"/>
      <c r="K20" s="253">
        <v>8</v>
      </c>
      <c r="L20" s="271" t="s">
        <v>387</v>
      </c>
      <c r="M20" s="250"/>
      <c r="N20" s="322"/>
      <c r="O20" s="251">
        <v>8</v>
      </c>
      <c r="P20" s="266" t="s">
        <v>388</v>
      </c>
      <c r="Q20" s="254"/>
      <c r="R20" s="326"/>
      <c r="S20" s="257">
        <v>8</v>
      </c>
      <c r="T20" s="284" t="s">
        <v>389</v>
      </c>
    </row>
    <row r="21" spans="1:20" s="256" customFormat="1" ht="22.5" customHeight="1">
      <c r="A21" s="248"/>
      <c r="B21" s="322"/>
      <c r="C21" s="249">
        <v>9</v>
      </c>
      <c r="D21" s="279" t="s">
        <v>392</v>
      </c>
      <c r="E21" s="250"/>
      <c r="F21" s="332"/>
      <c r="G21" s="251">
        <v>9</v>
      </c>
      <c r="H21" s="265" t="s">
        <v>504</v>
      </c>
      <c r="I21" s="252"/>
      <c r="J21" s="329"/>
      <c r="K21" s="253">
        <v>9</v>
      </c>
      <c r="L21" s="272" t="s">
        <v>526</v>
      </c>
      <c r="M21" s="250"/>
      <c r="N21" s="322"/>
      <c r="O21" s="251">
        <v>9</v>
      </c>
      <c r="P21" s="269" t="s">
        <v>390</v>
      </c>
      <c r="Q21" s="254"/>
      <c r="R21" s="326"/>
      <c r="S21" s="255">
        <v>9</v>
      </c>
      <c r="T21" s="284" t="s">
        <v>391</v>
      </c>
    </row>
    <row r="22" spans="1:20" s="256" customFormat="1" ht="22.5" customHeight="1">
      <c r="A22" s="248"/>
      <c r="B22" s="322"/>
      <c r="C22" s="249">
        <v>10</v>
      </c>
      <c r="D22" s="279" t="s">
        <v>397</v>
      </c>
      <c r="E22" s="250"/>
      <c r="F22" s="332"/>
      <c r="G22" s="251">
        <v>10</v>
      </c>
      <c r="H22" s="265" t="s">
        <v>505</v>
      </c>
      <c r="I22" s="252"/>
      <c r="J22" s="327" t="s">
        <v>393</v>
      </c>
      <c r="K22" s="253">
        <v>10</v>
      </c>
      <c r="L22" s="271" t="s">
        <v>394</v>
      </c>
      <c r="M22" s="252"/>
      <c r="N22" s="330" t="s">
        <v>393</v>
      </c>
      <c r="O22" s="251">
        <v>10</v>
      </c>
      <c r="P22" s="266" t="s">
        <v>395</v>
      </c>
      <c r="Q22" s="254"/>
      <c r="R22" s="326"/>
      <c r="S22" s="257">
        <v>10</v>
      </c>
      <c r="T22" s="284" t="s">
        <v>396</v>
      </c>
    </row>
    <row r="23" spans="1:20" s="256" customFormat="1" ht="22.5" customHeight="1">
      <c r="A23" s="248"/>
      <c r="B23" s="322"/>
      <c r="C23" s="249">
        <v>11</v>
      </c>
      <c r="D23" s="279" t="s">
        <v>401</v>
      </c>
      <c r="E23" s="250"/>
      <c r="F23" s="332"/>
      <c r="G23" s="251">
        <v>11</v>
      </c>
      <c r="H23" s="265" t="s">
        <v>506</v>
      </c>
      <c r="I23" s="250"/>
      <c r="J23" s="328"/>
      <c r="K23" s="253">
        <v>11</v>
      </c>
      <c r="L23" s="271" t="s">
        <v>398</v>
      </c>
      <c r="M23" s="252"/>
      <c r="N23" s="330"/>
      <c r="O23" s="251">
        <v>11</v>
      </c>
      <c r="P23" s="266" t="s">
        <v>399</v>
      </c>
      <c r="Q23" s="254"/>
      <c r="R23" s="326"/>
      <c r="S23" s="257">
        <v>11</v>
      </c>
      <c r="T23" s="284" t="s">
        <v>400</v>
      </c>
    </row>
    <row r="24" spans="1:20" s="256" customFormat="1" ht="22.5" customHeight="1">
      <c r="A24" s="248"/>
      <c r="B24" s="322"/>
      <c r="C24" s="249">
        <v>12</v>
      </c>
      <c r="D24" s="279" t="s">
        <v>405</v>
      </c>
      <c r="E24" s="250"/>
      <c r="F24" s="333"/>
      <c r="G24" s="251">
        <v>12</v>
      </c>
      <c r="H24" s="265" t="s">
        <v>507</v>
      </c>
      <c r="I24" s="250"/>
      <c r="J24" s="328"/>
      <c r="K24" s="253">
        <v>12</v>
      </c>
      <c r="L24" s="271" t="s">
        <v>402</v>
      </c>
      <c r="M24" s="252"/>
      <c r="N24" s="330"/>
      <c r="O24" s="251">
        <v>12</v>
      </c>
      <c r="P24" s="266" t="s">
        <v>403</v>
      </c>
      <c r="Q24" s="254"/>
      <c r="R24" s="326"/>
      <c r="S24" s="257">
        <v>12</v>
      </c>
      <c r="T24" s="284" t="s">
        <v>404</v>
      </c>
    </row>
    <row r="25" spans="1:20" s="256" customFormat="1" ht="22.5" customHeight="1">
      <c r="A25" s="248"/>
      <c r="B25" s="322"/>
      <c r="C25" s="249">
        <v>13</v>
      </c>
      <c r="D25" s="279" t="s">
        <v>410</v>
      </c>
      <c r="E25" s="250"/>
      <c r="F25" s="331" t="s">
        <v>406</v>
      </c>
      <c r="G25" s="251">
        <v>13</v>
      </c>
      <c r="H25" s="274" t="s">
        <v>508</v>
      </c>
      <c r="I25" s="250"/>
      <c r="J25" s="328"/>
      <c r="K25" s="253">
        <v>13</v>
      </c>
      <c r="L25" s="271" t="s">
        <v>407</v>
      </c>
      <c r="M25" s="252"/>
      <c r="N25" s="330"/>
      <c r="O25" s="251">
        <v>13</v>
      </c>
      <c r="P25" s="266" t="s">
        <v>408</v>
      </c>
      <c r="Q25" s="254"/>
      <c r="R25" s="326"/>
      <c r="S25" s="255">
        <v>13</v>
      </c>
      <c r="T25" s="284" t="s">
        <v>409</v>
      </c>
    </row>
    <row r="26" spans="1:20" s="256" customFormat="1" ht="22.5" customHeight="1">
      <c r="A26" s="248"/>
      <c r="B26" s="322"/>
      <c r="C26" s="249">
        <v>14</v>
      </c>
      <c r="D26" s="279" t="s">
        <v>414</v>
      </c>
      <c r="E26" s="250"/>
      <c r="F26" s="332"/>
      <c r="G26" s="251">
        <v>14</v>
      </c>
      <c r="H26" s="272" t="s">
        <v>509</v>
      </c>
      <c r="I26" s="250"/>
      <c r="J26" s="328"/>
      <c r="K26" s="253">
        <v>14</v>
      </c>
      <c r="L26" s="271" t="s">
        <v>411</v>
      </c>
      <c r="M26" s="252"/>
      <c r="N26" s="330"/>
      <c r="O26" s="251">
        <v>14</v>
      </c>
      <c r="P26" s="266" t="s">
        <v>412</v>
      </c>
      <c r="Q26" s="254"/>
      <c r="R26" s="326"/>
      <c r="S26" s="255">
        <v>14</v>
      </c>
      <c r="T26" s="284" t="s">
        <v>413</v>
      </c>
    </row>
    <row r="27" spans="1:20" s="256" customFormat="1" ht="22.5" customHeight="1">
      <c r="A27" s="248"/>
      <c r="B27" s="323" t="s">
        <v>483</v>
      </c>
      <c r="C27" s="264">
        <v>15</v>
      </c>
      <c r="D27" s="279" t="s">
        <v>484</v>
      </c>
      <c r="E27" s="250"/>
      <c r="F27" s="332"/>
      <c r="G27" s="251">
        <v>15</v>
      </c>
      <c r="H27" s="272" t="s">
        <v>510</v>
      </c>
      <c r="I27" s="250"/>
      <c r="J27" s="328"/>
      <c r="K27" s="253">
        <v>15</v>
      </c>
      <c r="L27" s="271" t="s">
        <v>415</v>
      </c>
      <c r="M27" s="252"/>
      <c r="N27" s="330"/>
      <c r="O27" s="251">
        <v>15</v>
      </c>
      <c r="P27" s="266" t="s">
        <v>416</v>
      </c>
      <c r="Q27" s="254"/>
      <c r="R27" s="326"/>
      <c r="S27" s="255">
        <v>15</v>
      </c>
      <c r="T27" s="284" t="s">
        <v>417</v>
      </c>
    </row>
    <row r="28" spans="1:20" s="256" customFormat="1" ht="22.5" customHeight="1">
      <c r="A28" s="248"/>
      <c r="B28" s="323"/>
      <c r="C28" s="264">
        <v>16</v>
      </c>
      <c r="D28" s="280" t="s">
        <v>421</v>
      </c>
      <c r="E28" s="250"/>
      <c r="F28" s="332"/>
      <c r="G28" s="251">
        <v>16</v>
      </c>
      <c r="H28" s="272" t="s">
        <v>511</v>
      </c>
      <c r="I28" s="250"/>
      <c r="J28" s="328"/>
      <c r="K28" s="253">
        <v>16</v>
      </c>
      <c r="L28" s="271" t="s">
        <v>418</v>
      </c>
      <c r="M28" s="252"/>
      <c r="N28" s="330"/>
      <c r="O28" s="251">
        <v>16</v>
      </c>
      <c r="P28" s="266" t="s">
        <v>419</v>
      </c>
      <c r="Q28" s="254"/>
      <c r="R28" s="326"/>
      <c r="S28" s="255">
        <v>16</v>
      </c>
      <c r="T28" s="284" t="s">
        <v>420</v>
      </c>
    </row>
    <row r="29" spans="1:20" s="256" customFormat="1" ht="22.5" customHeight="1">
      <c r="A29" s="248"/>
      <c r="B29" s="323"/>
      <c r="C29" s="264">
        <v>17</v>
      </c>
      <c r="D29" s="279" t="s">
        <v>485</v>
      </c>
      <c r="E29" s="250"/>
      <c r="F29" s="332"/>
      <c r="G29" s="251">
        <v>17</v>
      </c>
      <c r="H29" s="272" t="s">
        <v>512</v>
      </c>
      <c r="I29" s="250"/>
      <c r="J29" s="328"/>
      <c r="K29" s="253">
        <v>17</v>
      </c>
      <c r="L29" s="271" t="s">
        <v>422</v>
      </c>
      <c r="M29" s="252"/>
      <c r="N29" s="330"/>
      <c r="O29" s="251">
        <v>17</v>
      </c>
      <c r="P29" s="266" t="s">
        <v>423</v>
      </c>
      <c r="Q29" s="254"/>
      <c r="R29" s="326"/>
      <c r="S29" s="255">
        <v>17</v>
      </c>
      <c r="T29" s="284" t="s">
        <v>424</v>
      </c>
    </row>
    <row r="30" spans="1:20" s="256" customFormat="1" ht="22.5" customHeight="1">
      <c r="A30" s="248"/>
      <c r="B30" s="323"/>
      <c r="C30" s="264">
        <v>18</v>
      </c>
      <c r="D30" s="279" t="s">
        <v>486</v>
      </c>
      <c r="E30" s="250"/>
      <c r="F30" s="332"/>
      <c r="G30" s="251">
        <v>18</v>
      </c>
      <c r="H30" s="272" t="s">
        <v>513</v>
      </c>
      <c r="I30" s="250"/>
      <c r="J30" s="328"/>
      <c r="K30" s="253">
        <v>18</v>
      </c>
      <c r="L30" s="271" t="s">
        <v>425</v>
      </c>
      <c r="M30" s="252"/>
      <c r="N30" s="330"/>
      <c r="O30" s="251">
        <v>18</v>
      </c>
      <c r="P30" s="266" t="s">
        <v>426</v>
      </c>
      <c r="Q30" s="254"/>
      <c r="R30" s="326"/>
      <c r="S30" s="257">
        <v>18</v>
      </c>
      <c r="T30" s="284" t="s">
        <v>427</v>
      </c>
    </row>
    <row r="31" spans="1:20" s="256" customFormat="1" ht="22.5" customHeight="1">
      <c r="A31" s="248"/>
      <c r="B31" s="323"/>
      <c r="C31" s="264">
        <v>19</v>
      </c>
      <c r="D31" s="279" t="s">
        <v>431</v>
      </c>
      <c r="E31" s="250"/>
      <c r="F31" s="332"/>
      <c r="G31" s="251">
        <v>19</v>
      </c>
      <c r="H31" s="272" t="s">
        <v>514</v>
      </c>
      <c r="I31" s="250"/>
      <c r="J31" s="328"/>
      <c r="K31" s="253">
        <v>19</v>
      </c>
      <c r="L31" s="271" t="s">
        <v>428</v>
      </c>
      <c r="M31" s="252"/>
      <c r="N31" s="330"/>
      <c r="O31" s="251">
        <v>19</v>
      </c>
      <c r="P31" s="266" t="s">
        <v>429</v>
      </c>
      <c r="Q31" s="254"/>
      <c r="R31" s="326"/>
      <c r="S31" s="257">
        <v>19</v>
      </c>
      <c r="T31" s="284" t="s">
        <v>430</v>
      </c>
    </row>
    <row r="32" spans="1:20" s="256" customFormat="1" ht="22.5" customHeight="1">
      <c r="A32" s="248"/>
      <c r="B32" s="324" t="s">
        <v>487</v>
      </c>
      <c r="C32" s="249">
        <v>20</v>
      </c>
      <c r="D32" s="281" t="s">
        <v>488</v>
      </c>
      <c r="E32" s="250"/>
      <c r="F32" s="332"/>
      <c r="G32" s="251">
        <v>20</v>
      </c>
      <c r="H32" s="272" t="s">
        <v>515</v>
      </c>
      <c r="I32" s="250"/>
      <c r="J32" s="329"/>
      <c r="K32" s="253">
        <v>20</v>
      </c>
      <c r="L32" s="271" t="s">
        <v>432</v>
      </c>
      <c r="M32" s="252"/>
      <c r="N32" s="330"/>
      <c r="O32" s="251">
        <v>20</v>
      </c>
      <c r="P32" s="266" t="s">
        <v>433</v>
      </c>
      <c r="Q32" s="254"/>
      <c r="R32" s="326"/>
      <c r="S32" s="257">
        <v>20</v>
      </c>
      <c r="T32" s="284" t="s">
        <v>434</v>
      </c>
    </row>
    <row r="33" spans="1:20" s="256" customFormat="1" ht="22.5" customHeight="1">
      <c r="A33" s="248"/>
      <c r="B33" s="324"/>
      <c r="C33" s="249">
        <v>21</v>
      </c>
      <c r="D33" s="279" t="s">
        <v>489</v>
      </c>
      <c r="E33" s="250"/>
      <c r="F33" s="332"/>
      <c r="G33" s="251">
        <v>21</v>
      </c>
      <c r="H33" s="272" t="s">
        <v>516</v>
      </c>
      <c r="I33" s="252"/>
      <c r="J33" s="327" t="s">
        <v>435</v>
      </c>
      <c r="K33" s="253">
        <v>21</v>
      </c>
      <c r="L33" s="271" t="s">
        <v>436</v>
      </c>
      <c r="M33" s="250"/>
      <c r="N33" s="321" t="s">
        <v>435</v>
      </c>
      <c r="O33" s="251">
        <v>21</v>
      </c>
      <c r="P33" s="266" t="s">
        <v>437</v>
      </c>
      <c r="Q33" s="254"/>
      <c r="R33" s="334" t="s">
        <v>438</v>
      </c>
      <c r="S33" s="257">
        <v>21</v>
      </c>
      <c r="T33" s="284" t="s">
        <v>439</v>
      </c>
    </row>
    <row r="34" spans="1:20" s="256" customFormat="1" ht="22.5" customHeight="1">
      <c r="A34" s="248"/>
      <c r="B34" s="323" t="s">
        <v>490</v>
      </c>
      <c r="C34" s="249">
        <v>22</v>
      </c>
      <c r="D34" s="279" t="s">
        <v>447</v>
      </c>
      <c r="E34" s="250"/>
      <c r="F34" s="333"/>
      <c r="G34" s="251">
        <v>22</v>
      </c>
      <c r="H34" s="272" t="s">
        <v>517</v>
      </c>
      <c r="I34" s="252"/>
      <c r="J34" s="328"/>
      <c r="K34" s="253">
        <v>22</v>
      </c>
      <c r="L34" s="271" t="s">
        <v>440</v>
      </c>
      <c r="M34" s="250"/>
      <c r="N34" s="322"/>
      <c r="O34" s="251">
        <v>22</v>
      </c>
      <c r="P34" s="266" t="s">
        <v>441</v>
      </c>
      <c r="Q34" s="254"/>
      <c r="R34" s="335"/>
      <c r="S34" s="257">
        <v>22</v>
      </c>
      <c r="T34" s="284" t="s">
        <v>442</v>
      </c>
    </row>
    <row r="35" spans="1:20" s="256" customFormat="1" ht="22.5" customHeight="1">
      <c r="A35" s="248"/>
      <c r="B35" s="323"/>
      <c r="C35" s="249">
        <v>23</v>
      </c>
      <c r="D35" s="279" t="s">
        <v>451</v>
      </c>
      <c r="E35" s="250"/>
      <c r="F35" s="337" t="s">
        <v>443</v>
      </c>
      <c r="G35" s="251">
        <v>23</v>
      </c>
      <c r="H35" s="272" t="s">
        <v>518</v>
      </c>
      <c r="I35" s="252"/>
      <c r="J35" s="328"/>
      <c r="K35" s="253">
        <v>23</v>
      </c>
      <c r="L35" s="271" t="s">
        <v>444</v>
      </c>
      <c r="M35" s="250"/>
      <c r="N35" s="322"/>
      <c r="O35" s="251">
        <v>23</v>
      </c>
      <c r="P35" s="266" t="s">
        <v>445</v>
      </c>
      <c r="Q35" s="254"/>
      <c r="R35" s="335"/>
      <c r="S35" s="257">
        <v>23</v>
      </c>
      <c r="T35" s="284" t="s">
        <v>446</v>
      </c>
    </row>
    <row r="36" spans="1:20" s="256" customFormat="1" ht="22.5" customHeight="1">
      <c r="A36" s="248"/>
      <c r="B36" s="323"/>
      <c r="C36" s="249">
        <v>24</v>
      </c>
      <c r="D36" s="282" t="s">
        <v>455</v>
      </c>
      <c r="E36" s="250"/>
      <c r="F36" s="337"/>
      <c r="G36" s="251">
        <v>24</v>
      </c>
      <c r="H36" s="272" t="s">
        <v>519</v>
      </c>
      <c r="I36" s="252"/>
      <c r="J36" s="328"/>
      <c r="K36" s="253">
        <v>24</v>
      </c>
      <c r="L36" s="271" t="s">
        <v>448</v>
      </c>
      <c r="M36" s="250"/>
      <c r="N36" s="322"/>
      <c r="O36" s="251">
        <v>24</v>
      </c>
      <c r="P36" s="266" t="s">
        <v>449</v>
      </c>
      <c r="Q36" s="254"/>
      <c r="R36" s="335"/>
      <c r="S36" s="257">
        <v>24</v>
      </c>
      <c r="T36" s="284" t="s">
        <v>450</v>
      </c>
    </row>
    <row r="37" spans="1:20" s="256" customFormat="1" ht="22.5" customHeight="1">
      <c r="A37" s="248"/>
      <c r="B37" s="321" t="s">
        <v>491</v>
      </c>
      <c r="C37" s="249">
        <v>25</v>
      </c>
      <c r="D37" s="279" t="s">
        <v>459</v>
      </c>
      <c r="E37" s="250"/>
      <c r="F37" s="337"/>
      <c r="G37" s="251">
        <v>25</v>
      </c>
      <c r="H37" s="272" t="s">
        <v>520</v>
      </c>
      <c r="I37" s="252"/>
      <c r="J37" s="328"/>
      <c r="K37" s="253">
        <v>25</v>
      </c>
      <c r="L37" s="271" t="s">
        <v>452</v>
      </c>
      <c r="M37" s="250"/>
      <c r="N37" s="322"/>
      <c r="O37" s="251">
        <v>25</v>
      </c>
      <c r="P37" s="266" t="s">
        <v>453</v>
      </c>
      <c r="Q37" s="254"/>
      <c r="R37" s="335"/>
      <c r="S37" s="257">
        <v>25</v>
      </c>
      <c r="T37" s="284" t="s">
        <v>454</v>
      </c>
    </row>
    <row r="38" spans="1:20" s="256" customFormat="1" ht="22.5" customHeight="1">
      <c r="A38" s="248"/>
      <c r="B38" s="322"/>
      <c r="C38" s="249">
        <v>26</v>
      </c>
      <c r="D38" s="279" t="s">
        <v>492</v>
      </c>
      <c r="E38" s="250"/>
      <c r="F38" s="337"/>
      <c r="G38" s="251">
        <v>26</v>
      </c>
      <c r="H38" s="272" t="s">
        <v>521</v>
      </c>
      <c r="I38" s="252"/>
      <c r="J38" s="328"/>
      <c r="K38" s="253">
        <v>26</v>
      </c>
      <c r="L38" s="271" t="s">
        <v>456</v>
      </c>
      <c r="M38" s="250"/>
      <c r="N38" s="322"/>
      <c r="O38" s="251">
        <v>26</v>
      </c>
      <c r="P38" s="266" t="s">
        <v>457</v>
      </c>
      <c r="Q38" s="254"/>
      <c r="R38" s="335"/>
      <c r="S38" s="257">
        <v>26</v>
      </c>
      <c r="T38" s="284" t="s">
        <v>458</v>
      </c>
    </row>
    <row r="39" spans="1:20" s="256" customFormat="1" ht="22.5" customHeight="1">
      <c r="A39" s="248"/>
      <c r="B39" s="322"/>
      <c r="C39" s="249">
        <v>27</v>
      </c>
      <c r="D39" s="279" t="s">
        <v>493</v>
      </c>
      <c r="E39" s="250"/>
      <c r="F39" s="337"/>
      <c r="G39" s="251">
        <v>27</v>
      </c>
      <c r="H39" s="272" t="s">
        <v>522</v>
      </c>
      <c r="I39" s="252"/>
      <c r="J39" s="328"/>
      <c r="K39" s="253">
        <v>27</v>
      </c>
      <c r="L39" s="271" t="s">
        <v>460</v>
      </c>
      <c r="M39" s="250"/>
      <c r="N39" s="322"/>
      <c r="O39" s="251">
        <v>27</v>
      </c>
      <c r="P39" s="266" t="s">
        <v>461</v>
      </c>
      <c r="Q39" s="254"/>
      <c r="R39" s="335"/>
      <c r="S39" s="257">
        <v>27</v>
      </c>
      <c r="T39" s="284" t="s">
        <v>462</v>
      </c>
    </row>
    <row r="40" spans="1:20" s="256" customFormat="1" ht="22.5" customHeight="1">
      <c r="A40" s="248"/>
      <c r="B40" s="322"/>
      <c r="C40" s="249">
        <v>28</v>
      </c>
      <c r="D40" s="279" t="s">
        <v>494</v>
      </c>
      <c r="E40" s="250"/>
      <c r="F40" s="337"/>
      <c r="G40" s="251">
        <v>28</v>
      </c>
      <c r="H40" s="275" t="s">
        <v>523</v>
      </c>
      <c r="I40" s="252"/>
      <c r="J40" s="328"/>
      <c r="K40" s="253">
        <v>28</v>
      </c>
      <c r="L40" s="271" t="s">
        <v>463</v>
      </c>
      <c r="M40" s="250"/>
      <c r="N40" s="322"/>
      <c r="O40" s="251">
        <v>28</v>
      </c>
      <c r="P40" s="266" t="s">
        <v>464</v>
      </c>
      <c r="Q40" s="254"/>
      <c r="R40" s="335"/>
      <c r="S40" s="257">
        <v>28</v>
      </c>
      <c r="T40" s="284" t="s">
        <v>465</v>
      </c>
    </row>
    <row r="41" spans="1:20" s="256" customFormat="1" ht="22.5" customHeight="1">
      <c r="A41" s="248"/>
      <c r="B41" s="322"/>
      <c r="C41" s="258">
        <v>29</v>
      </c>
      <c r="D41" s="279" t="s">
        <v>466</v>
      </c>
      <c r="E41" s="250"/>
      <c r="F41" s="337"/>
      <c r="G41" s="251">
        <v>29</v>
      </c>
      <c r="H41" s="272" t="s">
        <v>524</v>
      </c>
      <c r="I41" s="252"/>
      <c r="J41" s="328"/>
      <c r="K41" s="253">
        <v>29</v>
      </c>
      <c r="L41" s="271" t="s">
        <v>467</v>
      </c>
      <c r="M41" s="250"/>
      <c r="N41" s="322"/>
      <c r="O41" s="251">
        <v>29</v>
      </c>
      <c r="P41" s="266" t="s">
        <v>468</v>
      </c>
      <c r="Q41" s="254"/>
      <c r="R41" s="335"/>
      <c r="S41" s="257">
        <v>29</v>
      </c>
      <c r="T41" s="284" t="s">
        <v>469</v>
      </c>
    </row>
    <row r="42" spans="1:20" s="256" customFormat="1" ht="22.5" customHeight="1">
      <c r="A42" s="248"/>
      <c r="B42" s="325"/>
      <c r="C42" s="249">
        <v>30</v>
      </c>
      <c r="D42" s="279" t="s">
        <v>495</v>
      </c>
      <c r="E42" s="250"/>
      <c r="F42" s="337"/>
      <c r="G42" s="251">
        <v>30</v>
      </c>
      <c r="H42" s="272" t="s">
        <v>525</v>
      </c>
      <c r="I42" s="252"/>
      <c r="J42" s="329"/>
      <c r="K42" s="253">
        <v>30</v>
      </c>
      <c r="L42" s="271" t="s">
        <v>470</v>
      </c>
      <c r="M42" s="250"/>
      <c r="N42" s="325"/>
      <c r="O42" s="251">
        <v>30</v>
      </c>
      <c r="P42" s="266" t="s">
        <v>471</v>
      </c>
      <c r="Q42" s="254"/>
      <c r="R42" s="336"/>
      <c r="S42" s="257">
        <v>30</v>
      </c>
      <c r="T42" s="284" t="s">
        <v>472</v>
      </c>
    </row>
    <row r="43" spans="1:20" ht="20.25" customHeight="1">
      <c r="C43" s="259"/>
      <c r="L43" s="273"/>
      <c r="M43" s="229"/>
      <c r="N43" s="260"/>
      <c r="O43" s="261"/>
      <c r="Q43" s="259"/>
      <c r="R43" s="237"/>
      <c r="S43" s="237"/>
      <c r="T43" s="285"/>
    </row>
    <row r="44" spans="1:20" s="261" customFormat="1" ht="12.75" hidden="1" customHeight="1">
      <c r="B44" s="227"/>
      <c r="C44" s="227"/>
      <c r="D44" s="276"/>
      <c r="E44" s="227"/>
      <c r="F44" s="262"/>
      <c r="H44" s="276"/>
      <c r="I44" s="260"/>
      <c r="K44" s="260"/>
      <c r="L44" s="270"/>
      <c r="M44" s="230"/>
      <c r="N44" s="227"/>
      <c r="O44" s="229"/>
      <c r="P44" s="267"/>
      <c r="Q44" s="259"/>
      <c r="R44" s="263"/>
      <c r="S44" s="263"/>
      <c r="T44" s="286"/>
    </row>
    <row r="45" spans="1:20" ht="25.5">
      <c r="C45" s="227"/>
      <c r="E45" s="227"/>
      <c r="H45" s="276"/>
      <c r="I45" s="260"/>
      <c r="R45" s="263"/>
      <c r="S45" s="263"/>
      <c r="T45" s="286"/>
    </row>
    <row r="46" spans="1:20">
      <c r="R46" s="263"/>
      <c r="S46" s="263"/>
      <c r="T46" s="286"/>
    </row>
  </sheetData>
  <mergeCells count="39">
    <mergeCell ref="P10:P12"/>
    <mergeCell ref="R10:R12"/>
    <mergeCell ref="S10:S12"/>
    <mergeCell ref="C2:D4"/>
    <mergeCell ref="H2:P4"/>
    <mergeCell ref="B7:D9"/>
    <mergeCell ref="F7:H9"/>
    <mergeCell ref="J7:L9"/>
    <mergeCell ref="N7:P9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6:B26"/>
    <mergeCell ref="B27:B31"/>
    <mergeCell ref="B32:B33"/>
    <mergeCell ref="B34:B36"/>
    <mergeCell ref="B37:B42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zoomScaleNormal="100" workbookViewId="0"/>
  </sheetViews>
  <sheetFormatPr defaultRowHeight="13.5"/>
  <cols>
    <col min="1" max="1" width="11.125" style="165" customWidth="1"/>
    <col min="2" max="2" width="9.875" style="165" customWidth="1"/>
    <col min="3" max="10" width="11.25" style="166" customWidth="1"/>
    <col min="11" max="11" width="21" style="166" customWidth="1"/>
    <col min="12" max="12" width="17.5" style="166" customWidth="1"/>
    <col min="13" max="13" width="22.625" style="166" customWidth="1"/>
    <col min="14" max="14" width="17.5" style="166" customWidth="1"/>
    <col min="15" max="15" width="12" style="166" customWidth="1"/>
    <col min="16" max="18" width="11.25" style="166" customWidth="1"/>
    <col min="19" max="19" width="13.5" style="166" customWidth="1"/>
    <col min="20" max="16384" width="9" style="168"/>
  </cols>
  <sheetData>
    <row r="1" spans="1:19">
      <c r="A1" s="164" t="s">
        <v>229</v>
      </c>
      <c r="L1" s="167"/>
      <c r="M1" s="167"/>
      <c r="N1" s="167"/>
      <c r="O1" s="167"/>
    </row>
    <row r="2" spans="1:19" ht="14.25" thickBot="1">
      <c r="A2" s="164"/>
      <c r="C2" s="169"/>
      <c r="D2" s="169"/>
      <c r="E2" s="169"/>
      <c r="F2" s="169"/>
      <c r="G2" s="169"/>
      <c r="H2" s="377" t="s">
        <v>133</v>
      </c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8"/>
    </row>
    <row r="3" spans="1:19" ht="14.25" thickBot="1">
      <c r="C3" s="374" t="s">
        <v>55</v>
      </c>
      <c r="D3" s="375"/>
      <c r="E3" s="375"/>
      <c r="F3" s="375"/>
      <c r="G3" s="376"/>
      <c r="H3" s="170"/>
      <c r="I3" s="171"/>
      <c r="J3" s="172"/>
      <c r="K3" s="379" t="s">
        <v>136</v>
      </c>
      <c r="L3" s="380"/>
      <c r="M3" s="380"/>
      <c r="N3" s="381"/>
      <c r="O3" s="173"/>
      <c r="P3" s="380" t="s">
        <v>230</v>
      </c>
      <c r="Q3" s="380"/>
      <c r="R3" s="381"/>
      <c r="S3" s="171"/>
    </row>
    <row r="4" spans="1:19">
      <c r="A4" s="174" t="s">
        <v>140</v>
      </c>
      <c r="B4" s="175" t="s">
        <v>231</v>
      </c>
      <c r="C4" s="176" t="s">
        <v>3</v>
      </c>
      <c r="D4" s="160" t="s">
        <v>129</v>
      </c>
      <c r="E4" s="160" t="s">
        <v>130</v>
      </c>
      <c r="F4" s="160" t="s">
        <v>131</v>
      </c>
      <c r="G4" s="177" t="s">
        <v>132</v>
      </c>
      <c r="H4" s="178" t="s">
        <v>232</v>
      </c>
      <c r="I4" s="179" t="s">
        <v>233</v>
      </c>
      <c r="J4" s="180" t="s">
        <v>234</v>
      </c>
      <c r="K4" s="181" t="s">
        <v>150</v>
      </c>
      <c r="L4" s="182" t="s">
        <v>156</v>
      </c>
      <c r="M4" s="182" t="s">
        <v>151</v>
      </c>
      <c r="N4" s="183" t="s">
        <v>152</v>
      </c>
      <c r="O4" s="181" t="s">
        <v>235</v>
      </c>
      <c r="P4" s="184" t="s">
        <v>236</v>
      </c>
      <c r="Q4" s="182" t="s">
        <v>237</v>
      </c>
      <c r="R4" s="183" t="s">
        <v>238</v>
      </c>
      <c r="S4" s="179" t="s">
        <v>88</v>
      </c>
    </row>
    <row r="5" spans="1:19">
      <c r="A5" s="185">
        <v>1</v>
      </c>
      <c r="B5" s="186" t="s">
        <v>239</v>
      </c>
      <c r="C5" s="187" t="s">
        <v>240</v>
      </c>
      <c r="D5" s="161" t="s">
        <v>111</v>
      </c>
      <c r="E5" s="161" t="s">
        <v>111</v>
      </c>
      <c r="F5" s="161" t="s">
        <v>111</v>
      </c>
      <c r="G5" s="188" t="s">
        <v>111</v>
      </c>
      <c r="H5" s="189" t="s">
        <v>241</v>
      </c>
      <c r="I5" s="189" t="s">
        <v>241</v>
      </c>
      <c r="J5" s="190" t="s">
        <v>111</v>
      </c>
      <c r="K5" s="191" t="s">
        <v>242</v>
      </c>
      <c r="L5" s="192" t="s">
        <v>243</v>
      </c>
      <c r="M5" s="193" t="s">
        <v>244</v>
      </c>
      <c r="N5" s="194" t="s">
        <v>245</v>
      </c>
      <c r="O5" s="195" t="s">
        <v>111</v>
      </c>
      <c r="P5" s="196" t="s">
        <v>239</v>
      </c>
      <c r="Q5" s="197" t="s">
        <v>239</v>
      </c>
      <c r="R5" s="198" t="s">
        <v>246</v>
      </c>
      <c r="S5" s="189" t="s">
        <v>247</v>
      </c>
    </row>
    <row r="6" spans="1:19">
      <c r="A6" s="185">
        <v>2</v>
      </c>
      <c r="B6" s="199" t="s">
        <v>248</v>
      </c>
      <c r="C6" s="187" t="s">
        <v>248</v>
      </c>
      <c r="D6" s="161" t="s">
        <v>112</v>
      </c>
      <c r="E6" s="161" t="s">
        <v>112</v>
      </c>
      <c r="F6" s="161" t="s">
        <v>112</v>
      </c>
      <c r="G6" s="188" t="s">
        <v>112</v>
      </c>
      <c r="H6" s="200" t="s">
        <v>248</v>
      </c>
      <c r="I6" s="200" t="s">
        <v>249</v>
      </c>
      <c r="J6" s="201" t="s">
        <v>112</v>
      </c>
      <c r="K6" s="191" t="s">
        <v>250</v>
      </c>
      <c r="L6" s="202" t="s">
        <v>251</v>
      </c>
      <c r="M6" s="203" t="s">
        <v>250</v>
      </c>
      <c r="N6" s="204" t="s">
        <v>252</v>
      </c>
      <c r="O6" s="205" t="s">
        <v>112</v>
      </c>
      <c r="P6" s="206" t="s">
        <v>253</v>
      </c>
      <c r="Q6" s="193" t="s">
        <v>253</v>
      </c>
      <c r="R6" s="207" t="s">
        <v>253</v>
      </c>
      <c r="S6" s="200" t="s">
        <v>248</v>
      </c>
    </row>
    <row r="7" spans="1:19">
      <c r="A7" s="185">
        <v>3</v>
      </c>
      <c r="B7" s="199" t="s">
        <v>254</v>
      </c>
      <c r="C7" s="187" t="s">
        <v>99</v>
      </c>
      <c r="D7" s="161" t="s">
        <v>99</v>
      </c>
      <c r="E7" s="161" t="s">
        <v>99</v>
      </c>
      <c r="F7" s="161" t="s">
        <v>99</v>
      </c>
      <c r="G7" s="188" t="s">
        <v>99</v>
      </c>
      <c r="H7" s="200" t="s">
        <v>255</v>
      </c>
      <c r="I7" s="200" t="s">
        <v>256</v>
      </c>
      <c r="J7" s="201" t="s">
        <v>99</v>
      </c>
      <c r="K7" s="191" t="s">
        <v>257</v>
      </c>
      <c r="L7" s="202" t="s">
        <v>258</v>
      </c>
      <c r="M7" s="203" t="s">
        <v>257</v>
      </c>
      <c r="N7" s="204" t="s">
        <v>259</v>
      </c>
      <c r="O7" s="205" t="s">
        <v>99</v>
      </c>
      <c r="P7" s="206" t="s">
        <v>255</v>
      </c>
      <c r="Q7" s="193" t="s">
        <v>260</v>
      </c>
      <c r="R7" s="207" t="s">
        <v>255</v>
      </c>
      <c r="S7" s="200" t="s">
        <v>256</v>
      </c>
    </row>
    <row r="8" spans="1:19">
      <c r="A8" s="185">
        <v>4</v>
      </c>
      <c r="B8" s="199" t="s">
        <v>261</v>
      </c>
      <c r="C8" s="187" t="s">
        <v>100</v>
      </c>
      <c r="D8" s="161" t="s">
        <v>100</v>
      </c>
      <c r="E8" s="161" t="s">
        <v>100</v>
      </c>
      <c r="F8" s="161" t="s">
        <v>100</v>
      </c>
      <c r="G8" s="188" t="s">
        <v>100</v>
      </c>
      <c r="H8" s="200" t="s">
        <v>262</v>
      </c>
      <c r="I8" s="200" t="s">
        <v>262</v>
      </c>
      <c r="J8" s="201" t="s">
        <v>100</v>
      </c>
      <c r="K8" s="208" t="s">
        <v>263</v>
      </c>
      <c r="L8" s="209" t="s">
        <v>264</v>
      </c>
      <c r="M8" s="202" t="s">
        <v>265</v>
      </c>
      <c r="N8" s="204" t="s">
        <v>266</v>
      </c>
      <c r="O8" s="205" t="s">
        <v>100</v>
      </c>
      <c r="P8" s="206" t="s">
        <v>267</v>
      </c>
      <c r="Q8" s="193" t="s">
        <v>268</v>
      </c>
      <c r="R8" s="207" t="s">
        <v>268</v>
      </c>
      <c r="S8" s="200" t="s">
        <v>261</v>
      </c>
    </row>
    <row r="9" spans="1:19">
      <c r="A9" s="185">
        <v>5</v>
      </c>
      <c r="B9" s="199" t="s">
        <v>269</v>
      </c>
      <c r="C9" s="187" t="s">
        <v>101</v>
      </c>
      <c r="D9" s="161" t="s">
        <v>101</v>
      </c>
      <c r="E9" s="161" t="s">
        <v>101</v>
      </c>
      <c r="F9" s="161" t="s">
        <v>101</v>
      </c>
      <c r="G9" s="188" t="s">
        <v>101</v>
      </c>
      <c r="H9" s="200" t="s">
        <v>270</v>
      </c>
      <c r="I9" s="200" t="s">
        <v>271</v>
      </c>
      <c r="J9" s="201" t="s">
        <v>101</v>
      </c>
      <c r="K9" s="191" t="s">
        <v>272</v>
      </c>
      <c r="L9" s="202" t="s">
        <v>273</v>
      </c>
      <c r="M9" s="203" t="s">
        <v>274</v>
      </c>
      <c r="N9" s="204" t="s">
        <v>275</v>
      </c>
      <c r="O9" s="205" t="s">
        <v>101</v>
      </c>
      <c r="P9" s="206" t="s">
        <v>270</v>
      </c>
      <c r="Q9" s="193" t="s">
        <v>276</v>
      </c>
      <c r="R9" s="207" t="s">
        <v>277</v>
      </c>
      <c r="S9" s="200" t="s">
        <v>270</v>
      </c>
    </row>
    <row r="10" spans="1:19">
      <c r="A10" s="185">
        <v>6</v>
      </c>
      <c r="B10" s="199" t="s">
        <v>278</v>
      </c>
      <c r="C10" s="187" t="s">
        <v>102</v>
      </c>
      <c r="D10" s="161" t="s">
        <v>475</v>
      </c>
      <c r="E10" s="161" t="s">
        <v>102</v>
      </c>
      <c r="F10" s="161" t="s">
        <v>102</v>
      </c>
      <c r="G10" s="188" t="s">
        <v>102</v>
      </c>
      <c r="H10" s="200" t="s">
        <v>278</v>
      </c>
      <c r="I10" s="200" t="s">
        <v>278</v>
      </c>
      <c r="J10" s="201" t="s">
        <v>102</v>
      </c>
      <c r="K10" s="191" t="s">
        <v>279</v>
      </c>
      <c r="L10" s="202" t="s">
        <v>280</v>
      </c>
      <c r="M10" s="203" t="s">
        <v>281</v>
      </c>
      <c r="N10" s="204" t="s">
        <v>282</v>
      </c>
      <c r="O10" s="205" t="s">
        <v>102</v>
      </c>
      <c r="P10" s="206" t="s">
        <v>283</v>
      </c>
      <c r="Q10" s="193" t="s">
        <v>284</v>
      </c>
      <c r="R10" s="207" t="s">
        <v>284</v>
      </c>
      <c r="S10" s="200" t="s">
        <v>284</v>
      </c>
    </row>
    <row r="11" spans="1:19">
      <c r="A11" s="185">
        <v>7</v>
      </c>
      <c r="B11" s="199" t="s">
        <v>285</v>
      </c>
      <c r="C11" s="187" t="s">
        <v>103</v>
      </c>
      <c r="D11" s="161" t="s">
        <v>104</v>
      </c>
      <c r="E11" s="161" t="s">
        <v>103</v>
      </c>
      <c r="F11" s="161" t="s">
        <v>103</v>
      </c>
      <c r="G11" s="188" t="s">
        <v>103</v>
      </c>
      <c r="H11" s="200" t="s">
        <v>285</v>
      </c>
      <c r="I11" s="200" t="s">
        <v>285</v>
      </c>
      <c r="J11" s="201" t="s">
        <v>103</v>
      </c>
      <c r="K11" s="191" t="s">
        <v>286</v>
      </c>
      <c r="L11" s="202" t="s">
        <v>287</v>
      </c>
      <c r="M11" s="203" t="s">
        <v>286</v>
      </c>
      <c r="N11" s="204" t="s">
        <v>288</v>
      </c>
      <c r="O11" s="205" t="s">
        <v>103</v>
      </c>
      <c r="P11" s="206" t="s">
        <v>285</v>
      </c>
      <c r="Q11" s="193" t="s">
        <v>289</v>
      </c>
      <c r="R11" s="207" t="s">
        <v>285</v>
      </c>
      <c r="S11" s="200" t="s">
        <v>285</v>
      </c>
    </row>
    <row r="12" spans="1:19">
      <c r="A12" s="185">
        <v>8</v>
      </c>
      <c r="B12" s="199" t="s">
        <v>290</v>
      </c>
      <c r="C12" s="187" t="s">
        <v>104</v>
      </c>
      <c r="D12" s="161" t="s">
        <v>105</v>
      </c>
      <c r="E12" s="161" t="s">
        <v>104</v>
      </c>
      <c r="F12" s="161" t="s">
        <v>104</v>
      </c>
      <c r="G12" s="188" t="s">
        <v>104</v>
      </c>
      <c r="H12" s="200" t="s">
        <v>291</v>
      </c>
      <c r="I12" s="200" t="s">
        <v>291</v>
      </c>
      <c r="J12" s="201" t="s">
        <v>104</v>
      </c>
      <c r="K12" s="208" t="s">
        <v>292</v>
      </c>
      <c r="L12" s="209" t="s">
        <v>293</v>
      </c>
      <c r="M12" s="202" t="s">
        <v>294</v>
      </c>
      <c r="N12" s="204" t="s">
        <v>295</v>
      </c>
      <c r="O12" s="205" t="s">
        <v>104</v>
      </c>
      <c r="P12" s="206" t="s">
        <v>290</v>
      </c>
      <c r="Q12" s="193" t="s">
        <v>290</v>
      </c>
      <c r="R12" s="207" t="s">
        <v>290</v>
      </c>
      <c r="S12" s="200" t="s">
        <v>290</v>
      </c>
    </row>
    <row r="13" spans="1:19">
      <c r="A13" s="185">
        <v>9</v>
      </c>
      <c r="B13" s="199" t="s">
        <v>296</v>
      </c>
      <c r="C13" s="187" t="s">
        <v>105</v>
      </c>
      <c r="D13" s="161" t="s">
        <v>476</v>
      </c>
      <c r="E13" s="161" t="s">
        <v>105</v>
      </c>
      <c r="F13" s="161" t="s">
        <v>105</v>
      </c>
      <c r="G13" s="188" t="s">
        <v>105</v>
      </c>
      <c r="H13" s="200" t="s">
        <v>297</v>
      </c>
      <c r="I13" s="200" t="s">
        <v>298</v>
      </c>
      <c r="J13" s="201" t="s">
        <v>105</v>
      </c>
      <c r="K13" s="191" t="s">
        <v>299</v>
      </c>
      <c r="L13" s="202" t="s">
        <v>300</v>
      </c>
      <c r="M13" s="203" t="s">
        <v>299</v>
      </c>
      <c r="N13" s="204" t="s">
        <v>301</v>
      </c>
      <c r="O13" s="205" t="s">
        <v>105</v>
      </c>
      <c r="P13" s="206" t="s">
        <v>302</v>
      </c>
      <c r="Q13" s="193" t="s">
        <v>297</v>
      </c>
      <c r="R13" s="207" t="s">
        <v>297</v>
      </c>
      <c r="S13" s="200" t="s">
        <v>297</v>
      </c>
    </row>
    <row r="14" spans="1:19">
      <c r="A14" s="185">
        <v>10</v>
      </c>
      <c r="B14" s="199" t="s">
        <v>303</v>
      </c>
      <c r="C14" s="187" t="s">
        <v>106</v>
      </c>
      <c r="D14" s="161" t="s">
        <v>108</v>
      </c>
      <c r="E14" s="161" t="s">
        <v>106</v>
      </c>
      <c r="F14" s="161" t="s">
        <v>106</v>
      </c>
      <c r="G14" s="188" t="s">
        <v>106</v>
      </c>
      <c r="H14" s="200" t="s">
        <v>303</v>
      </c>
      <c r="I14" s="200" t="s">
        <v>303</v>
      </c>
      <c r="J14" s="201" t="s">
        <v>106</v>
      </c>
      <c r="K14" s="191" t="s">
        <v>304</v>
      </c>
      <c r="L14" s="202" t="s">
        <v>305</v>
      </c>
      <c r="M14" s="203" t="s">
        <v>306</v>
      </c>
      <c r="N14" s="204" t="s">
        <v>307</v>
      </c>
      <c r="O14" s="205" t="s">
        <v>106</v>
      </c>
      <c r="P14" s="206" t="s">
        <v>303</v>
      </c>
      <c r="Q14" s="193" t="s">
        <v>308</v>
      </c>
      <c r="R14" s="207" t="s">
        <v>309</v>
      </c>
      <c r="S14" s="200" t="s">
        <v>308</v>
      </c>
    </row>
    <row r="15" spans="1:19">
      <c r="A15" s="185">
        <v>11</v>
      </c>
      <c r="B15" s="199" t="s">
        <v>310</v>
      </c>
      <c r="C15" s="187" t="s">
        <v>107</v>
      </c>
      <c r="D15" s="161" t="s">
        <v>109</v>
      </c>
      <c r="E15" s="161" t="s">
        <v>107</v>
      </c>
      <c r="F15" s="161" t="s">
        <v>107</v>
      </c>
      <c r="G15" s="188" t="s">
        <v>107</v>
      </c>
      <c r="H15" s="200" t="s">
        <v>311</v>
      </c>
      <c r="I15" s="200" t="s">
        <v>311</v>
      </c>
      <c r="J15" s="201" t="s">
        <v>107</v>
      </c>
      <c r="K15" s="191" t="s">
        <v>312</v>
      </c>
      <c r="L15" s="202" t="s">
        <v>313</v>
      </c>
      <c r="M15" s="203" t="s">
        <v>314</v>
      </c>
      <c r="N15" s="204" t="s">
        <v>315</v>
      </c>
      <c r="O15" s="205" t="s">
        <v>107</v>
      </c>
      <c r="P15" s="206" t="s">
        <v>311</v>
      </c>
      <c r="Q15" s="193" t="s">
        <v>316</v>
      </c>
      <c r="R15" s="207" t="s">
        <v>316</v>
      </c>
      <c r="S15" s="200" t="s">
        <v>311</v>
      </c>
    </row>
    <row r="16" spans="1:19">
      <c r="A16" s="185">
        <v>12</v>
      </c>
      <c r="B16" s="199" t="s">
        <v>317</v>
      </c>
      <c r="C16" s="187" t="s">
        <v>108</v>
      </c>
      <c r="D16" s="161" t="s">
        <v>477</v>
      </c>
      <c r="E16" s="161" t="s">
        <v>108</v>
      </c>
      <c r="F16" s="161" t="s">
        <v>108</v>
      </c>
      <c r="G16" s="188" t="s">
        <v>108</v>
      </c>
      <c r="H16" s="200" t="s">
        <v>318</v>
      </c>
      <c r="I16" s="200" t="s">
        <v>318</v>
      </c>
      <c r="J16" s="201" t="s">
        <v>108</v>
      </c>
      <c r="K16" s="208" t="s">
        <v>319</v>
      </c>
      <c r="L16" s="209" t="s">
        <v>320</v>
      </c>
      <c r="M16" s="202" t="s">
        <v>321</v>
      </c>
      <c r="N16" s="204" t="s">
        <v>322</v>
      </c>
      <c r="O16" s="205" t="s">
        <v>108</v>
      </c>
      <c r="P16" s="206" t="s">
        <v>323</v>
      </c>
      <c r="Q16" s="193" t="s">
        <v>69</v>
      </c>
      <c r="R16" s="207" t="s">
        <v>69</v>
      </c>
      <c r="S16" s="200" t="s">
        <v>69</v>
      </c>
    </row>
    <row r="17" spans="1:19">
      <c r="A17" s="185">
        <v>13</v>
      </c>
      <c r="B17" s="185"/>
      <c r="C17" s="187" t="s">
        <v>109</v>
      </c>
      <c r="D17" s="161" t="s">
        <v>114</v>
      </c>
      <c r="E17" s="161" t="s">
        <v>109</v>
      </c>
      <c r="F17" s="161" t="s">
        <v>109</v>
      </c>
      <c r="G17" s="188" t="s">
        <v>109</v>
      </c>
      <c r="H17" s="200" t="s">
        <v>324</v>
      </c>
      <c r="I17" s="200" t="s">
        <v>324</v>
      </c>
      <c r="J17" s="201" t="s">
        <v>109</v>
      </c>
      <c r="K17" s="191" t="s">
        <v>143</v>
      </c>
      <c r="L17" s="202" t="s">
        <v>325</v>
      </c>
      <c r="M17" s="203" t="s">
        <v>143</v>
      </c>
      <c r="N17" s="204" t="s">
        <v>325</v>
      </c>
      <c r="O17" s="205" t="s">
        <v>109</v>
      </c>
      <c r="P17" s="206" t="s">
        <v>324</v>
      </c>
      <c r="Q17" s="193" t="s">
        <v>324</v>
      </c>
      <c r="R17" s="207" t="s">
        <v>324</v>
      </c>
      <c r="S17" s="200" t="s">
        <v>324</v>
      </c>
    </row>
    <row r="18" spans="1:19">
      <c r="A18" s="185">
        <v>14</v>
      </c>
      <c r="B18" s="185"/>
      <c r="C18" s="187" t="s">
        <v>110</v>
      </c>
      <c r="D18" s="161" t="s">
        <v>115</v>
      </c>
      <c r="E18" s="161" t="s">
        <v>110</v>
      </c>
      <c r="F18" s="161" t="s">
        <v>110</v>
      </c>
      <c r="G18" s="188" t="s">
        <v>110</v>
      </c>
      <c r="H18" s="200" t="s">
        <v>71</v>
      </c>
      <c r="I18" s="200" t="s">
        <v>71</v>
      </c>
      <c r="J18" s="201" t="s">
        <v>110</v>
      </c>
      <c r="K18" s="191" t="s">
        <v>144</v>
      </c>
      <c r="L18" s="161" t="s">
        <v>89</v>
      </c>
      <c r="M18" s="203" t="s">
        <v>144</v>
      </c>
      <c r="N18" s="210" t="s">
        <v>89</v>
      </c>
      <c r="O18" s="211" t="s">
        <v>110</v>
      </c>
      <c r="P18" s="206" t="s">
        <v>71</v>
      </c>
      <c r="Q18" s="193" t="s">
        <v>71</v>
      </c>
      <c r="R18" s="207" t="s">
        <v>71</v>
      </c>
      <c r="S18" s="200" t="s">
        <v>71</v>
      </c>
    </row>
    <row r="19" spans="1:19">
      <c r="A19" s="185">
        <v>15</v>
      </c>
      <c r="B19" s="185"/>
      <c r="C19" s="187" t="s">
        <v>326</v>
      </c>
      <c r="D19" s="161" t="s">
        <v>116</v>
      </c>
      <c r="E19" s="161" t="s">
        <v>113</v>
      </c>
      <c r="F19" s="161" t="s">
        <v>113</v>
      </c>
      <c r="G19" s="188" t="s">
        <v>113</v>
      </c>
      <c r="H19" s="200" t="s">
        <v>326</v>
      </c>
      <c r="I19" s="200" t="s">
        <v>326</v>
      </c>
      <c r="J19" s="201" t="s">
        <v>113</v>
      </c>
      <c r="K19" s="191" t="s">
        <v>145</v>
      </c>
      <c r="L19" s="202" t="s">
        <v>327</v>
      </c>
      <c r="M19" s="203" t="s">
        <v>145</v>
      </c>
      <c r="N19" s="204" t="s">
        <v>327</v>
      </c>
      <c r="O19" s="205" t="s">
        <v>113</v>
      </c>
      <c r="P19" s="206" t="s">
        <v>326</v>
      </c>
      <c r="Q19" s="193" t="s">
        <v>326</v>
      </c>
      <c r="R19" s="207" t="s">
        <v>326</v>
      </c>
      <c r="S19" s="200" t="s">
        <v>326</v>
      </c>
    </row>
    <row r="20" spans="1:19">
      <c r="A20" s="185">
        <v>16</v>
      </c>
      <c r="B20" s="185"/>
      <c r="C20" s="187" t="s">
        <v>328</v>
      </c>
      <c r="D20" s="161" t="s">
        <v>117</v>
      </c>
      <c r="E20" s="161" t="s">
        <v>114</v>
      </c>
      <c r="F20" s="161" t="s">
        <v>114</v>
      </c>
      <c r="G20" s="188" t="s">
        <v>114</v>
      </c>
      <c r="H20" s="200" t="s">
        <v>328</v>
      </c>
      <c r="I20" s="200" t="s">
        <v>328</v>
      </c>
      <c r="J20" s="201" t="s">
        <v>114</v>
      </c>
      <c r="K20" s="208" t="s">
        <v>146</v>
      </c>
      <c r="L20" s="209" t="s">
        <v>329</v>
      </c>
      <c r="M20" s="202" t="s">
        <v>153</v>
      </c>
      <c r="N20" s="204" t="s">
        <v>330</v>
      </c>
      <c r="O20" s="205" t="s">
        <v>114</v>
      </c>
      <c r="P20" s="206" t="s">
        <v>328</v>
      </c>
      <c r="Q20" s="193" t="s">
        <v>328</v>
      </c>
      <c r="R20" s="207" t="s">
        <v>328</v>
      </c>
      <c r="S20" s="200" t="s">
        <v>328</v>
      </c>
    </row>
    <row r="21" spans="1:19">
      <c r="A21" s="185">
        <v>17</v>
      </c>
      <c r="B21" s="185"/>
      <c r="C21" s="187" t="s">
        <v>331</v>
      </c>
      <c r="D21" s="161" t="s">
        <v>118</v>
      </c>
      <c r="E21" s="161" t="s">
        <v>115</v>
      </c>
      <c r="F21" s="161" t="s">
        <v>115</v>
      </c>
      <c r="G21" s="188" t="s">
        <v>115</v>
      </c>
      <c r="H21" s="200" t="s">
        <v>331</v>
      </c>
      <c r="I21" s="200" t="s">
        <v>331</v>
      </c>
      <c r="J21" s="201" t="s">
        <v>115</v>
      </c>
      <c r="K21" s="191" t="s">
        <v>147</v>
      </c>
      <c r="L21" s="202" t="s">
        <v>332</v>
      </c>
      <c r="M21" s="203" t="s">
        <v>147</v>
      </c>
      <c r="N21" s="204" t="s">
        <v>332</v>
      </c>
      <c r="O21" s="205" t="s">
        <v>115</v>
      </c>
      <c r="P21" s="206" t="s">
        <v>331</v>
      </c>
      <c r="Q21" s="193" t="s">
        <v>331</v>
      </c>
      <c r="R21" s="207" t="s">
        <v>331</v>
      </c>
      <c r="S21" s="199" t="s">
        <v>141</v>
      </c>
    </row>
    <row r="22" spans="1:19">
      <c r="A22" s="185">
        <v>18</v>
      </c>
      <c r="B22" s="185"/>
      <c r="C22" s="187" t="s">
        <v>333</v>
      </c>
      <c r="D22" s="161" t="s">
        <v>119</v>
      </c>
      <c r="E22" s="161" t="s">
        <v>116</v>
      </c>
      <c r="F22" s="161" t="s">
        <v>116</v>
      </c>
      <c r="G22" s="188" t="s">
        <v>116</v>
      </c>
      <c r="H22" s="200" t="s">
        <v>333</v>
      </c>
      <c r="I22" s="200" t="s">
        <v>333</v>
      </c>
      <c r="J22" s="201" t="s">
        <v>116</v>
      </c>
      <c r="K22" s="191" t="s">
        <v>148</v>
      </c>
      <c r="L22" s="202" t="s">
        <v>90</v>
      </c>
      <c r="M22" s="203" t="s">
        <v>148</v>
      </c>
      <c r="N22" s="204" t="s">
        <v>90</v>
      </c>
      <c r="O22" s="205" t="s">
        <v>116</v>
      </c>
      <c r="P22" s="206" t="s">
        <v>333</v>
      </c>
      <c r="Q22" s="193" t="s">
        <v>333</v>
      </c>
      <c r="R22" s="207" t="s">
        <v>333</v>
      </c>
      <c r="S22" s="199" t="s">
        <v>142</v>
      </c>
    </row>
    <row r="23" spans="1:19">
      <c r="A23" s="185">
        <v>19</v>
      </c>
      <c r="B23" s="185"/>
      <c r="C23" s="187" t="s">
        <v>334</v>
      </c>
      <c r="D23" s="161" t="s">
        <v>120</v>
      </c>
      <c r="E23" s="161" t="s">
        <v>117</v>
      </c>
      <c r="F23" s="161" t="s">
        <v>117</v>
      </c>
      <c r="G23" s="188" t="s">
        <v>117</v>
      </c>
      <c r="H23" s="200" t="s">
        <v>334</v>
      </c>
      <c r="I23" s="200" t="s">
        <v>334</v>
      </c>
      <c r="J23" s="201" t="s">
        <v>117</v>
      </c>
      <c r="K23" s="191" t="s">
        <v>149</v>
      </c>
      <c r="L23" s="202" t="s">
        <v>91</v>
      </c>
      <c r="M23" s="203" t="s">
        <v>149</v>
      </c>
      <c r="N23" s="204" t="s">
        <v>91</v>
      </c>
      <c r="O23" s="205" t="s">
        <v>117</v>
      </c>
      <c r="P23" s="206" t="s">
        <v>334</v>
      </c>
      <c r="Q23" s="193" t="s">
        <v>334</v>
      </c>
      <c r="R23" s="207" t="s">
        <v>334</v>
      </c>
      <c r="S23" s="199" t="s">
        <v>335</v>
      </c>
    </row>
    <row r="24" spans="1:19">
      <c r="A24" s="185">
        <v>20</v>
      </c>
      <c r="B24" s="185"/>
      <c r="C24" s="187" t="s">
        <v>336</v>
      </c>
      <c r="D24" s="161" t="s">
        <v>121</v>
      </c>
      <c r="E24" s="161" t="s">
        <v>118</v>
      </c>
      <c r="F24" s="161" t="s">
        <v>118</v>
      </c>
      <c r="G24" s="188" t="s">
        <v>134</v>
      </c>
      <c r="H24" s="200" t="s">
        <v>336</v>
      </c>
      <c r="I24" s="200" t="s">
        <v>336</v>
      </c>
      <c r="J24" s="201" t="s">
        <v>118</v>
      </c>
      <c r="K24" s="208" t="s">
        <v>155</v>
      </c>
      <c r="L24" s="209" t="s">
        <v>92</v>
      </c>
      <c r="M24" s="202" t="s">
        <v>154</v>
      </c>
      <c r="N24" s="204" t="s">
        <v>337</v>
      </c>
      <c r="O24" s="205" t="s">
        <v>118</v>
      </c>
      <c r="P24" s="206" t="s">
        <v>336</v>
      </c>
      <c r="Q24" s="193" t="s">
        <v>336</v>
      </c>
      <c r="R24" s="207" t="s">
        <v>336</v>
      </c>
      <c r="S24" s="199"/>
    </row>
    <row r="25" spans="1:19">
      <c r="A25" s="185">
        <v>21</v>
      </c>
      <c r="B25" s="185"/>
      <c r="C25" s="187" t="s">
        <v>338</v>
      </c>
      <c r="D25" s="161" t="s">
        <v>122</v>
      </c>
      <c r="E25" s="161" t="s">
        <v>119</v>
      </c>
      <c r="F25" s="161" t="s">
        <v>119</v>
      </c>
      <c r="G25" s="188" t="s">
        <v>120</v>
      </c>
      <c r="H25" s="212"/>
      <c r="I25" s="200"/>
      <c r="J25" s="201"/>
      <c r="K25" s="191"/>
      <c r="L25" s="202"/>
      <c r="M25" s="202"/>
      <c r="N25" s="204"/>
      <c r="O25" s="205" t="s">
        <v>119</v>
      </c>
      <c r="P25" s="206" t="s">
        <v>338</v>
      </c>
      <c r="Q25" s="193" t="s">
        <v>338</v>
      </c>
      <c r="R25" s="207" t="s">
        <v>338</v>
      </c>
      <c r="S25" s="199"/>
    </row>
    <row r="26" spans="1:19">
      <c r="A26" s="185">
        <v>22</v>
      </c>
      <c r="B26" s="185"/>
      <c r="C26" s="187" t="s">
        <v>339</v>
      </c>
      <c r="D26" s="161" t="s">
        <v>123</v>
      </c>
      <c r="E26" s="161" t="s">
        <v>120</v>
      </c>
      <c r="F26" s="161" t="s">
        <v>120</v>
      </c>
      <c r="G26" s="188" t="s">
        <v>121</v>
      </c>
      <c r="H26" s="212"/>
      <c r="I26" s="200"/>
      <c r="J26" s="201"/>
      <c r="K26" s="191"/>
      <c r="L26" s="202"/>
      <c r="M26" s="202"/>
      <c r="N26" s="204"/>
      <c r="O26" s="205" t="s">
        <v>120</v>
      </c>
      <c r="P26" s="206" t="s">
        <v>339</v>
      </c>
      <c r="Q26" s="193" t="s">
        <v>339</v>
      </c>
      <c r="R26" s="207" t="s">
        <v>339</v>
      </c>
      <c r="S26" s="199"/>
    </row>
    <row r="27" spans="1:19">
      <c r="A27" s="185">
        <v>23</v>
      </c>
      <c r="B27" s="185"/>
      <c r="C27" s="187" t="s">
        <v>340</v>
      </c>
      <c r="D27" s="161" t="s">
        <v>125</v>
      </c>
      <c r="E27" s="161" t="s">
        <v>121</v>
      </c>
      <c r="F27" s="161" t="s">
        <v>121</v>
      </c>
      <c r="G27" s="188" t="s">
        <v>122</v>
      </c>
      <c r="H27" s="212"/>
      <c r="I27" s="200"/>
      <c r="J27" s="201"/>
      <c r="K27" s="191"/>
      <c r="L27" s="202"/>
      <c r="M27" s="202"/>
      <c r="N27" s="204"/>
      <c r="O27" s="205" t="s">
        <v>121</v>
      </c>
      <c r="P27" s="206" t="s">
        <v>340</v>
      </c>
      <c r="Q27" s="193" t="s">
        <v>340</v>
      </c>
      <c r="R27" s="207" t="s">
        <v>340</v>
      </c>
      <c r="S27" s="199"/>
    </row>
    <row r="28" spans="1:19">
      <c r="A28" s="185">
        <v>24</v>
      </c>
      <c r="B28" s="185"/>
      <c r="C28" s="187" t="s">
        <v>341</v>
      </c>
      <c r="D28" s="161" t="s">
        <v>126</v>
      </c>
      <c r="E28" s="161" t="s">
        <v>122</v>
      </c>
      <c r="F28" s="161" t="s">
        <v>122</v>
      </c>
      <c r="G28" s="188" t="s">
        <v>123</v>
      </c>
      <c r="H28" s="212"/>
      <c r="I28" s="200"/>
      <c r="J28" s="201"/>
      <c r="K28" s="191"/>
      <c r="L28" s="192"/>
      <c r="M28" s="192"/>
      <c r="N28" s="194"/>
      <c r="O28" s="213" t="s">
        <v>122</v>
      </c>
      <c r="P28" s="206" t="s">
        <v>341</v>
      </c>
      <c r="Q28" s="193" t="s">
        <v>341</v>
      </c>
      <c r="R28" s="207" t="s">
        <v>341</v>
      </c>
      <c r="S28" s="199"/>
    </row>
    <row r="29" spans="1:19">
      <c r="A29" s="185">
        <v>25</v>
      </c>
      <c r="B29" s="185"/>
      <c r="C29" s="187" t="s">
        <v>342</v>
      </c>
      <c r="D29" s="161" t="s">
        <v>127</v>
      </c>
      <c r="E29" s="161" t="s">
        <v>123</v>
      </c>
      <c r="F29" s="161" t="s">
        <v>343</v>
      </c>
      <c r="G29" s="188" t="s">
        <v>124</v>
      </c>
      <c r="H29" s="212"/>
      <c r="I29" s="200"/>
      <c r="J29" s="201"/>
      <c r="K29" s="191"/>
      <c r="L29" s="214"/>
      <c r="M29" s="214"/>
      <c r="N29" s="215"/>
      <c r="O29" s="216" t="s">
        <v>123</v>
      </c>
      <c r="P29" s="206" t="s">
        <v>342</v>
      </c>
      <c r="Q29" s="193" t="s">
        <v>342</v>
      </c>
      <c r="R29" s="207" t="s">
        <v>342</v>
      </c>
      <c r="S29" s="217"/>
    </row>
    <row r="30" spans="1:19">
      <c r="A30" s="185">
        <v>26</v>
      </c>
      <c r="B30" s="185"/>
      <c r="C30" s="187" t="s">
        <v>344</v>
      </c>
      <c r="D30" s="161" t="s">
        <v>128</v>
      </c>
      <c r="E30" s="161" t="s">
        <v>124</v>
      </c>
      <c r="F30" s="161">
        <v>53</v>
      </c>
      <c r="G30" s="188" t="s">
        <v>125</v>
      </c>
      <c r="H30" s="212"/>
      <c r="I30" s="200"/>
      <c r="J30" s="201"/>
      <c r="K30" s="191"/>
      <c r="L30" s="214"/>
      <c r="M30" s="214"/>
      <c r="N30" s="215"/>
      <c r="O30" s="216" t="s">
        <v>124</v>
      </c>
      <c r="P30" s="206" t="s">
        <v>344</v>
      </c>
      <c r="Q30" s="193" t="s">
        <v>344</v>
      </c>
      <c r="R30" s="207" t="s">
        <v>344</v>
      </c>
      <c r="S30" s="217"/>
    </row>
    <row r="31" spans="1:19">
      <c r="A31" s="185">
        <v>27</v>
      </c>
      <c r="B31" s="185"/>
      <c r="C31" s="187" t="s">
        <v>345</v>
      </c>
      <c r="D31" s="161" t="s">
        <v>161</v>
      </c>
      <c r="E31" s="161" t="s">
        <v>125</v>
      </c>
      <c r="F31" s="161" t="s">
        <v>346</v>
      </c>
      <c r="G31" s="188" t="s">
        <v>126</v>
      </c>
      <c r="H31" s="212"/>
      <c r="I31" s="200"/>
      <c r="J31" s="201"/>
      <c r="K31" s="191"/>
      <c r="L31" s="214"/>
      <c r="M31" s="214"/>
      <c r="N31" s="215"/>
      <c r="O31" s="216" t="s">
        <v>125</v>
      </c>
      <c r="P31" s="206" t="s">
        <v>345</v>
      </c>
      <c r="Q31" s="193" t="s">
        <v>345</v>
      </c>
      <c r="R31" s="207" t="s">
        <v>345</v>
      </c>
      <c r="S31" s="217"/>
    </row>
    <row r="32" spans="1:19">
      <c r="A32" s="185">
        <v>28</v>
      </c>
      <c r="B32" s="185"/>
      <c r="C32" s="187" t="s">
        <v>347</v>
      </c>
      <c r="D32" s="161" t="s">
        <v>478</v>
      </c>
      <c r="E32" s="161" t="s">
        <v>126</v>
      </c>
      <c r="F32" s="161" t="s">
        <v>348</v>
      </c>
      <c r="G32" s="188" t="s">
        <v>127</v>
      </c>
      <c r="H32" s="212"/>
      <c r="I32" s="200"/>
      <c r="J32" s="201"/>
      <c r="K32" s="191"/>
      <c r="L32" s="192"/>
      <c r="M32" s="192"/>
      <c r="N32" s="194"/>
      <c r="O32" s="213" t="s">
        <v>126</v>
      </c>
      <c r="P32" s="206" t="s">
        <v>347</v>
      </c>
      <c r="Q32" s="193" t="s">
        <v>347</v>
      </c>
      <c r="R32" s="207" t="s">
        <v>347</v>
      </c>
      <c r="S32" s="199"/>
    </row>
    <row r="33" spans="1:19">
      <c r="A33" s="185">
        <v>29</v>
      </c>
      <c r="B33" s="185"/>
      <c r="C33" s="187" t="s">
        <v>349</v>
      </c>
      <c r="D33" s="161" t="s">
        <v>163</v>
      </c>
      <c r="E33" s="161" t="s">
        <v>127</v>
      </c>
      <c r="F33" s="161">
        <v>61</v>
      </c>
      <c r="G33" s="188" t="s">
        <v>128</v>
      </c>
      <c r="H33" s="212"/>
      <c r="I33" s="200"/>
      <c r="J33" s="201"/>
      <c r="K33" s="191"/>
      <c r="L33" s="214"/>
      <c r="M33" s="214"/>
      <c r="N33" s="215"/>
      <c r="O33" s="216" t="s">
        <v>127</v>
      </c>
      <c r="P33" s="206" t="s">
        <v>349</v>
      </c>
      <c r="Q33" s="193" t="s">
        <v>349</v>
      </c>
      <c r="R33" s="207" t="s">
        <v>349</v>
      </c>
      <c r="S33" s="217"/>
    </row>
    <row r="34" spans="1:19">
      <c r="A34" s="185">
        <v>30</v>
      </c>
      <c r="B34" s="185"/>
      <c r="C34" s="187" t="s">
        <v>350</v>
      </c>
      <c r="D34" s="218" t="s">
        <v>479</v>
      </c>
      <c r="E34" s="161" t="s">
        <v>128</v>
      </c>
      <c r="F34" s="161">
        <v>62</v>
      </c>
      <c r="G34" s="188" t="s">
        <v>135</v>
      </c>
      <c r="H34" s="212"/>
      <c r="I34" s="200"/>
      <c r="J34" s="201"/>
      <c r="K34" s="191"/>
      <c r="L34" s="192"/>
      <c r="M34" s="192"/>
      <c r="N34" s="194"/>
      <c r="O34" s="213" t="s">
        <v>128</v>
      </c>
      <c r="P34" s="206" t="s">
        <v>350</v>
      </c>
      <c r="Q34" s="193" t="s">
        <v>350</v>
      </c>
      <c r="R34" s="207" t="s">
        <v>350</v>
      </c>
      <c r="S34" s="199"/>
    </row>
    <row r="35" spans="1:19">
      <c r="A35" s="185">
        <v>31</v>
      </c>
      <c r="B35" s="185"/>
      <c r="C35" s="216"/>
      <c r="D35" s="162"/>
      <c r="E35" s="162"/>
      <c r="F35" s="162"/>
      <c r="G35" s="219"/>
      <c r="H35" s="219"/>
      <c r="I35" s="217"/>
      <c r="J35" s="220"/>
      <c r="K35" s="216"/>
      <c r="L35" s="214"/>
      <c r="M35" s="214"/>
      <c r="N35" s="215"/>
      <c r="O35" s="216">
        <v>62</v>
      </c>
      <c r="P35" s="162" t="s">
        <v>93</v>
      </c>
      <c r="Q35" s="162" t="s">
        <v>93</v>
      </c>
      <c r="R35" s="219" t="s">
        <v>93</v>
      </c>
      <c r="S35" s="217"/>
    </row>
    <row r="36" spans="1:19" ht="14.25" thickBot="1">
      <c r="A36" s="221">
        <v>32</v>
      </c>
      <c r="B36" s="221"/>
      <c r="C36" s="222"/>
      <c r="D36" s="163"/>
      <c r="E36" s="163"/>
      <c r="F36" s="163"/>
      <c r="G36" s="223"/>
      <c r="H36" s="223"/>
      <c r="I36" s="224"/>
      <c r="J36" s="225"/>
      <c r="K36" s="222"/>
      <c r="L36" s="214"/>
      <c r="M36" s="214"/>
      <c r="N36" s="226"/>
      <c r="O36" s="222">
        <v>63</v>
      </c>
      <c r="P36" s="163" t="s">
        <v>94</v>
      </c>
      <c r="Q36" s="163" t="s">
        <v>94</v>
      </c>
      <c r="R36" s="223" t="s">
        <v>94</v>
      </c>
      <c r="S36" s="224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8" scale="79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10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4:B4"/>
    <mergeCell ref="E4:I4"/>
    <mergeCell ref="J4:O4"/>
    <mergeCell ref="Q4:Y4"/>
    <mergeCell ref="A1:O1"/>
    <mergeCell ref="A2:H2"/>
    <mergeCell ref="I2:O2"/>
    <mergeCell ref="A3:B3"/>
    <mergeCell ref="O3:Y3"/>
    <mergeCell ref="T1:Y1"/>
    <mergeCell ref="E5:F5"/>
    <mergeCell ref="G5:H5"/>
    <mergeCell ref="I5:J5"/>
    <mergeCell ref="K5:L5"/>
    <mergeCell ref="M5:N5"/>
    <mergeCell ref="Z3:BK3"/>
    <mergeCell ref="BK8:BL8"/>
    <mergeCell ref="BM8:BN8"/>
    <mergeCell ref="BO8:BP8"/>
    <mergeCell ref="BQ8:BR8"/>
    <mergeCell ref="BI8:BJ8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11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6" si="2">IF($Q7=1,VLOOKUP($R7,$Z$10:$BB$69,11),IF($Q7=2,VLOOKUP($R6+1,$Z$10:$BB$69,21),IF($Q7="予備","予備","")))</f>
        <v>2～3</v>
      </c>
      <c r="G7" s="155" t="str">
        <f t="shared" ref="G7:G36" si="3">IF($Q7=1,VLOOKUP($R7,$Z$10:$BB$69,12),IF($Q7=2,VLOOKUP($R6+1,$Z$10:$BB$69,22),IF($Q7="予備","予備","")))</f>
        <v/>
      </c>
      <c r="H7" s="154" t="str">
        <f t="shared" ref="H7:H36" si="4">IF($Q7=1,VLOOKUP($R7,$Z$10:$BB$69,13),IF($Q7=2,VLOOKUP($R6+1,$Z$10:$BB$69,23),IF($Q7="予備","予備","")))</f>
        <v/>
      </c>
      <c r="I7" s="155" t="str">
        <f t="shared" ref="I7:I36" si="5">IF($Q7=1,VLOOKUP($R7,$Z$10:$BB$69,14),IF($Q7=2,VLOOKUP($R6+1,$Z$10:$BB$69,24),IF($Q7="予備","予備","")))</f>
        <v/>
      </c>
      <c r="J7" s="154" t="str">
        <f t="shared" ref="J7:J36" si="6">IF($Q7=1,VLOOKUP($R7,$Z$10:$BB$69,15),IF($Q7=2,VLOOKUP($R6+1,$Z$10:$BB$69,25),IF($Q7="予備","予備","")))</f>
        <v/>
      </c>
      <c r="K7" s="155" t="str">
        <f t="shared" ref="K7:K36" si="7">IF($Q7=1,VLOOKUP($R7,$Z$10:$BB$69,16),IF($Q7=2,VLOOKUP($R6+1,$Z$10:$BB$69,26),IF($Q7="予備","予備","")))</f>
        <v/>
      </c>
      <c r="L7" s="154" t="str">
        <f t="shared" ref="L7:L36" si="8">IF($Q7=1,VLOOKUP($R7,$Z$10:$BB$69,17),IF($Q7=2,VLOOKUP($R6+1,$Z$10:$BB$69,27),IF($Q7="予備","予備","")))</f>
        <v/>
      </c>
      <c r="M7" s="155" t="str">
        <f t="shared" ref="M7:M36" si="9">IF($Q7=1,VLOOKUP($R7,$Z$10:$BB$69,18),IF($Q7=2,VLOOKUP($R6+1,$Z$10:$BB$69,28),IF($Q7="予備","予備","")))</f>
        <v/>
      </c>
      <c r="N7" s="154" t="str">
        <f t="shared" ref="N7:N36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55" t="str">
        <f t="shared" ref="E9:E36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45260</v>
      </c>
      <c r="C36" s="18">
        <f t="shared" si="14"/>
        <v>5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>
      <c r="D37" s="2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23"/>
      <c r="R37" s="13">
        <f>SUM($Q$7:Q36)</f>
        <v>30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Q38" s="17" t="s">
        <v>53</v>
      </c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3" t="s">
        <v>98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T1" s="309" t="str">
        <f>HYPERLINK("#はじめに!A1","はじめにの画面に戻る")</f>
        <v>はじめにの画面に戻る</v>
      </c>
      <c r="U1" s="310"/>
      <c r="V1" s="310"/>
      <c r="W1" s="310"/>
      <c r="X1" s="310"/>
      <c r="Y1" s="310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0" customFormat="1" ht="16.5" customHeight="1" thickBot="1">
      <c r="A2" s="384" t="s">
        <v>139</v>
      </c>
      <c r="B2" s="384"/>
      <c r="C2" s="384"/>
      <c r="D2" s="384"/>
      <c r="E2" s="384"/>
      <c r="F2" s="384"/>
      <c r="G2" s="384"/>
      <c r="H2" s="384"/>
      <c r="I2" s="312" t="s">
        <v>527</v>
      </c>
      <c r="J2" s="313"/>
      <c r="K2" s="313"/>
      <c r="L2" s="313"/>
      <c r="M2" s="313"/>
      <c r="N2" s="313"/>
      <c r="O2" s="314"/>
      <c r="P2" s="51"/>
      <c r="Q2" s="51"/>
      <c r="R2" s="51"/>
      <c r="S2" s="51"/>
      <c r="T2" s="51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70" s="12" customFormat="1" ht="37.5" customHeight="1">
      <c r="A3" s="315"/>
      <c r="B3" s="315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16" t="s">
        <v>138</v>
      </c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 t="s">
        <v>226</v>
      </c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</row>
    <row r="4" spans="1:70" s="12" customFormat="1" ht="33" customHeight="1" thickBot="1">
      <c r="A4" s="303">
        <v>2023</v>
      </c>
      <c r="B4" s="303"/>
      <c r="C4" s="53"/>
      <c r="D4" s="54" t="s">
        <v>0</v>
      </c>
      <c r="E4" s="304" t="str">
        <f>I2</f>
        <v>１・２年シリーズ</v>
      </c>
      <c r="F4" s="304"/>
      <c r="G4" s="304"/>
      <c r="H4" s="304"/>
      <c r="I4" s="304"/>
      <c r="J4" s="305" t="s">
        <v>56</v>
      </c>
      <c r="K4" s="305"/>
      <c r="L4" s="305"/>
      <c r="M4" s="305"/>
      <c r="N4" s="305"/>
      <c r="O4" s="305"/>
      <c r="P4" s="14"/>
      <c r="Q4" s="382" t="s">
        <v>95</v>
      </c>
      <c r="R4" s="382"/>
      <c r="S4" s="382"/>
      <c r="T4" s="382"/>
      <c r="U4" s="382"/>
      <c r="V4" s="382"/>
      <c r="W4" s="382"/>
      <c r="X4" s="382"/>
      <c r="Y4" s="382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55">
        <v>12</v>
      </c>
      <c r="B5" s="56" t="s">
        <v>1</v>
      </c>
      <c r="C5" s="16"/>
      <c r="D5" s="29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0" t="s">
        <v>8</v>
      </c>
      <c r="P5" s="31"/>
      <c r="Q5" s="32" t="s">
        <v>9</v>
      </c>
    </row>
    <row r="6" spans="1:70" ht="18.75" customHeight="1">
      <c r="A6" s="23"/>
      <c r="B6" s="23"/>
      <c r="D6" s="33"/>
      <c r="E6" s="287" t="s">
        <v>55</v>
      </c>
      <c r="F6" s="288" t="str">
        <f>I2</f>
        <v>１・２年シリーズ</v>
      </c>
      <c r="G6" s="287" t="s">
        <v>55</v>
      </c>
      <c r="H6" s="288" t="str">
        <f>I2</f>
        <v>１・２年シリーズ</v>
      </c>
      <c r="I6" s="287" t="s">
        <v>55</v>
      </c>
      <c r="J6" s="288" t="str">
        <f>I2</f>
        <v>１・２年シリーズ</v>
      </c>
      <c r="K6" s="287" t="s">
        <v>55</v>
      </c>
      <c r="L6" s="288" t="str">
        <f>I2</f>
        <v>１・２年シリーズ</v>
      </c>
      <c r="M6" s="287" t="s">
        <v>55</v>
      </c>
      <c r="N6" s="288" t="str">
        <f>I2</f>
        <v>１・２年シリーズ</v>
      </c>
      <c r="O6" s="33"/>
      <c r="P6" s="34"/>
      <c r="Q6" s="35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53" t="str">
        <f>IF($Q7=1,VLOOKUP($R7,$Z$10:$BB$69,10),IF($Q7=2,VLOOKUP($R6+1,$Z$10:$BB$69,20),IF($Q7="予備","予備","")))</f>
        <v>2～3</v>
      </c>
      <c r="F7" s="154" t="str">
        <f t="shared" ref="F7:F37" si="2">IF($Q7=1,VLOOKUP($R7,$Z$10:$BB$69,11),IF($Q7=2,VLOOKUP($R6+1,$Z$10:$BB$69,21),IF($Q7="予備","予備","")))</f>
        <v>2～3</v>
      </c>
      <c r="G7" s="155" t="str">
        <f t="shared" ref="G7:G37" si="3">IF($Q7=1,VLOOKUP($R7,$Z$10:$BB$69,12),IF($Q7=2,VLOOKUP($R6+1,$Z$10:$BB$69,22),IF($Q7="予備","予備","")))</f>
        <v/>
      </c>
      <c r="H7" s="154" t="str">
        <f t="shared" ref="H7:H37" si="4">IF($Q7=1,VLOOKUP($R7,$Z$10:$BB$69,13),IF($Q7=2,VLOOKUP($R6+1,$Z$10:$BB$69,23),IF($Q7="予備","予備","")))</f>
        <v/>
      </c>
      <c r="I7" s="155" t="str">
        <f t="shared" ref="I7:I37" si="5">IF($Q7=1,VLOOKUP($R7,$Z$10:$BB$69,14),IF($Q7=2,VLOOKUP($R6+1,$Z$10:$BB$69,24),IF($Q7="予備","予備","")))</f>
        <v/>
      </c>
      <c r="J7" s="154" t="str">
        <f t="shared" ref="J7:J37" si="6">IF($Q7=1,VLOOKUP($R7,$Z$10:$BB$69,15),IF($Q7=2,VLOOKUP($R6+1,$Z$10:$BB$69,25),IF($Q7="予備","予備","")))</f>
        <v/>
      </c>
      <c r="K7" s="155" t="str">
        <f t="shared" ref="K7:K37" si="7">IF($Q7=1,VLOOKUP($R7,$Z$10:$BB$69,16),IF($Q7=2,VLOOKUP($R6+1,$Z$10:$BB$69,26),IF($Q7="予備","予備","")))</f>
        <v/>
      </c>
      <c r="L7" s="154" t="str">
        <f t="shared" ref="L7:L37" si="8">IF($Q7=1,VLOOKUP($R7,$Z$10:$BB$69,17),IF($Q7=2,VLOOKUP($R6+1,$Z$10:$BB$69,27),IF($Q7="予備","予備","")))</f>
        <v/>
      </c>
      <c r="M7" s="155" t="str">
        <f t="shared" ref="M7:M37" si="9">IF($Q7=1,VLOOKUP($R7,$Z$10:$BB$69,18),IF($Q7=2,VLOOKUP($R6+1,$Z$10:$BB$69,28),IF($Q7="予備","予備","")))</f>
        <v/>
      </c>
      <c r="N7" s="154" t="str">
        <f t="shared" ref="N7:N37" si="10">IF($Q7=1,VLOOKUP($R7,$Z$10:$BB$69,19),IF($Q7=2,VLOOKUP($R6+1,$Z$10:$BB$69,29),IF($Q7="予備","予備","")))</f>
        <v/>
      </c>
      <c r="O7" s="9"/>
      <c r="Q7" s="57">
        <v>1</v>
      </c>
      <c r="R7" s="13">
        <f>SUM($Q$7:Q7)</f>
        <v>1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53" t="str">
        <f>IF($Q8=1,VLOOKUP($R8,$Z$10:$BB$69,10),IF($Q8=2,VLOOKUP($R7+1,$Z$10:$BB$69,20),IF($Q8="予備","予備","")))</f>
        <v/>
      </c>
      <c r="F8" s="154" t="str">
        <f t="shared" si="2"/>
        <v/>
      </c>
      <c r="G8" s="155" t="str">
        <f t="shared" si="3"/>
        <v>2～3</v>
      </c>
      <c r="H8" s="154" t="str">
        <f t="shared" si="4"/>
        <v>2～3</v>
      </c>
      <c r="I8" s="155" t="str">
        <f t="shared" si="5"/>
        <v/>
      </c>
      <c r="J8" s="154" t="str">
        <f t="shared" si="6"/>
        <v/>
      </c>
      <c r="K8" s="155" t="str">
        <f t="shared" si="7"/>
        <v/>
      </c>
      <c r="L8" s="154" t="str">
        <f t="shared" si="8"/>
        <v/>
      </c>
      <c r="M8" s="155" t="str">
        <f t="shared" si="9"/>
        <v/>
      </c>
      <c r="N8" s="154" t="str">
        <f t="shared" si="10"/>
        <v/>
      </c>
      <c r="O8" s="9"/>
      <c r="Q8" s="57">
        <v>1</v>
      </c>
      <c r="R8" s="13">
        <f>SUM($Q$7:Q8)</f>
        <v>2</v>
      </c>
      <c r="T8" s="7" t="s">
        <v>96</v>
      </c>
      <c r="U8" s="25"/>
      <c r="V8" s="15"/>
      <c r="Z8" s="8" t="s">
        <v>97</v>
      </c>
      <c r="AA8" s="25" t="s">
        <v>10</v>
      </c>
      <c r="AB8" s="25"/>
      <c r="AC8" s="15"/>
      <c r="AD8" s="25" t="s">
        <v>11</v>
      </c>
      <c r="AE8" s="25"/>
      <c r="AF8" s="25"/>
      <c r="AG8" s="25"/>
      <c r="AH8" s="25"/>
      <c r="AI8" s="25" t="s">
        <v>12</v>
      </c>
      <c r="AJ8" s="25"/>
      <c r="AK8" s="25"/>
      <c r="AL8" s="25"/>
      <c r="AM8" s="25"/>
      <c r="AN8" s="25"/>
      <c r="AO8" s="25"/>
      <c r="AP8" s="25"/>
      <c r="AQ8" s="25"/>
      <c r="AR8" s="25"/>
      <c r="AS8" s="25" t="s">
        <v>13</v>
      </c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36"/>
      <c r="BH8" s="36"/>
      <c r="BI8" s="302" t="s">
        <v>14</v>
      </c>
      <c r="BJ8" s="302"/>
      <c r="BK8" s="302" t="s">
        <v>4</v>
      </c>
      <c r="BL8" s="302"/>
      <c r="BM8" s="302" t="s">
        <v>5</v>
      </c>
      <c r="BN8" s="302"/>
      <c r="BO8" s="302" t="s">
        <v>6</v>
      </c>
      <c r="BP8" s="302"/>
      <c r="BQ8" s="302" t="s">
        <v>7</v>
      </c>
      <c r="BR8" s="302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55" t="str">
        <f t="shared" ref="E9:E37" si="11">IF($Q9=1,VLOOKUP($R9,$Z$10:$BB$69,10),IF($Q9=2,VLOOKUP($R8+1,$Z$10:$BB$69,20),IF($Q9="予備","予備","")))</f>
        <v/>
      </c>
      <c r="F9" s="154" t="str">
        <f t="shared" si="2"/>
        <v/>
      </c>
      <c r="G9" s="155" t="str">
        <f t="shared" si="3"/>
        <v/>
      </c>
      <c r="H9" s="154" t="str">
        <f t="shared" si="4"/>
        <v/>
      </c>
      <c r="I9" s="155" t="str">
        <f t="shared" si="5"/>
        <v>2～3</v>
      </c>
      <c r="J9" s="154" t="str">
        <f t="shared" si="6"/>
        <v>2～3</v>
      </c>
      <c r="K9" s="155" t="str">
        <f t="shared" si="7"/>
        <v/>
      </c>
      <c r="L9" s="154" t="str">
        <f t="shared" si="8"/>
        <v/>
      </c>
      <c r="M9" s="155" t="str">
        <f t="shared" si="9"/>
        <v/>
      </c>
      <c r="N9" s="154" t="str">
        <f t="shared" si="10"/>
        <v/>
      </c>
      <c r="O9" s="9"/>
      <c r="Q9" s="57">
        <v>1</v>
      </c>
      <c r="R9" s="13">
        <f>SUM($Q$7:Q9)</f>
        <v>3</v>
      </c>
      <c r="T9" s="26" t="s">
        <v>15</v>
      </c>
      <c r="U9" s="27" t="s">
        <v>16</v>
      </c>
      <c r="Z9" s="27" t="s">
        <v>15</v>
      </c>
      <c r="AA9" s="27" t="s">
        <v>16</v>
      </c>
      <c r="AB9" s="27" t="s">
        <v>16</v>
      </c>
      <c r="AC9" s="27" t="s">
        <v>16</v>
      </c>
      <c r="AD9" s="41" t="s">
        <v>14</v>
      </c>
      <c r="AE9" s="41" t="s">
        <v>17</v>
      </c>
      <c r="AF9" s="41" t="s">
        <v>18</v>
      </c>
      <c r="AG9" s="41" t="s">
        <v>19</v>
      </c>
      <c r="AH9" s="41" t="s">
        <v>20</v>
      </c>
      <c r="AI9" s="44" t="s">
        <v>14</v>
      </c>
      <c r="AJ9" s="45" t="s">
        <v>169</v>
      </c>
      <c r="AK9" s="41" t="s">
        <v>17</v>
      </c>
      <c r="AL9" s="45" t="s">
        <v>169</v>
      </c>
      <c r="AM9" s="41" t="s">
        <v>18</v>
      </c>
      <c r="AN9" s="45" t="s">
        <v>169</v>
      </c>
      <c r="AO9" s="41" t="s">
        <v>19</v>
      </c>
      <c r="AP9" s="45" t="s">
        <v>169</v>
      </c>
      <c r="AQ9" s="41" t="s">
        <v>20</v>
      </c>
      <c r="AR9" s="45" t="s">
        <v>169</v>
      </c>
      <c r="AS9" s="44" t="s">
        <v>14</v>
      </c>
      <c r="AT9" s="45" t="s">
        <v>169</v>
      </c>
      <c r="AU9" s="41" t="s">
        <v>17</v>
      </c>
      <c r="AV9" s="45" t="s">
        <v>169</v>
      </c>
      <c r="AW9" s="41" t="s">
        <v>18</v>
      </c>
      <c r="AX9" s="45" t="s">
        <v>169</v>
      </c>
      <c r="AY9" s="41" t="s">
        <v>19</v>
      </c>
      <c r="AZ9" s="45" t="s">
        <v>169</v>
      </c>
      <c r="BA9" s="41" t="s">
        <v>20</v>
      </c>
      <c r="BB9" s="45" t="s">
        <v>169</v>
      </c>
      <c r="BG9" s="37" t="s">
        <v>11</v>
      </c>
      <c r="BH9" s="38" t="s">
        <v>21</v>
      </c>
      <c r="BI9" s="289" t="s">
        <v>55</v>
      </c>
      <c r="BJ9" s="290" t="str">
        <f>I2</f>
        <v>１・２年シリーズ</v>
      </c>
      <c r="BK9" s="289" t="s">
        <v>55</v>
      </c>
      <c r="BL9" s="290" t="str">
        <f>I2</f>
        <v>１・２年シリーズ</v>
      </c>
      <c r="BM9" s="289" t="s">
        <v>55</v>
      </c>
      <c r="BN9" s="290" t="str">
        <f>I2</f>
        <v>１・２年シリーズ</v>
      </c>
      <c r="BO9" s="289" t="s">
        <v>55</v>
      </c>
      <c r="BP9" s="290" t="str">
        <f>I2</f>
        <v>１・２年シリーズ</v>
      </c>
      <c r="BQ9" s="289" t="s">
        <v>55</v>
      </c>
      <c r="BR9" s="290" t="str">
        <f>I2</f>
        <v>１・２年シリーズ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55" t="str">
        <f t="shared" si="11"/>
        <v/>
      </c>
      <c r="F10" s="154" t="str">
        <f t="shared" si="2"/>
        <v/>
      </c>
      <c r="G10" s="155" t="str">
        <f t="shared" si="3"/>
        <v/>
      </c>
      <c r="H10" s="154" t="str">
        <f t="shared" si="4"/>
        <v/>
      </c>
      <c r="I10" s="155" t="str">
        <f t="shared" si="5"/>
        <v/>
      </c>
      <c r="J10" s="154" t="str">
        <f t="shared" si="6"/>
        <v/>
      </c>
      <c r="K10" s="155" t="str">
        <f t="shared" si="7"/>
        <v>2～3</v>
      </c>
      <c r="L10" s="154" t="str">
        <f t="shared" si="8"/>
        <v>2～3</v>
      </c>
      <c r="M10" s="155" t="str">
        <f t="shared" si="9"/>
        <v/>
      </c>
      <c r="N10" s="154" t="str">
        <f t="shared" si="10"/>
        <v/>
      </c>
      <c r="O10" s="9"/>
      <c r="Q10" s="57">
        <v>1</v>
      </c>
      <c r="R10" s="13">
        <f>SUM($Q$7:Q10)</f>
        <v>4</v>
      </c>
      <c r="T10" s="28">
        <v>1</v>
      </c>
      <c r="U10" s="62" t="s">
        <v>14</v>
      </c>
      <c r="Z10" s="9">
        <v>1</v>
      </c>
      <c r="AA10" s="28" t="str">
        <f>U10</f>
        <v>国語</v>
      </c>
      <c r="AB10" s="62"/>
      <c r="AC10" s="42" t="str">
        <f t="shared" ref="AC10:AC69" si="12">IF(AB10="",IF(AA10=0,"",AA10),AB10)</f>
        <v>国語</v>
      </c>
      <c r="AD10" s="43">
        <f>IF($AC10=AD$9,COUNTIF($AC$10:$AC10,AD$9)+T$18,"")</f>
        <v>1</v>
      </c>
      <c r="AE10" s="43" t="str">
        <f>IF($AC10=AE$9,COUNTIF($AC$10:$AC10,AE$9)+U$18,"")</f>
        <v/>
      </c>
      <c r="AF10" s="43" t="str">
        <f>IF($AC10=AF$9,COUNTIF($AC$10:$AC10,AF$9)+V$18,"")</f>
        <v/>
      </c>
      <c r="AG10" s="43" t="str">
        <f>IF($AC10=AG$9,COUNTIF($AC$10:$AC10,AG$9)+W$18,"")</f>
        <v/>
      </c>
      <c r="AH10" s="43" t="str">
        <f>IF($AC10=AH$9,COUNTIF($AC$10:$AC10,AH$9)+X$18,"")</f>
        <v/>
      </c>
      <c r="AI10" s="40" t="str">
        <f>IF(AD10="","",VLOOKUP(AD10,目次!$A$5:$P$36,3))</f>
        <v>2～3</v>
      </c>
      <c r="AJ10" s="40" t="str">
        <f>IF(AD10="","",VLOOKUP(AD10,目次!$A$5:$P$36,9))</f>
        <v>2～3</v>
      </c>
      <c r="AK10" s="40" t="str">
        <f>IF(AE10="","",VLOOKUP(AE10,目次!$A$5:$P$36,4))</f>
        <v/>
      </c>
      <c r="AL10" s="40" t="str">
        <f>IF(AE10="","",VLOOKUP(AE10,目次!$A$5:$P$36,9))</f>
        <v/>
      </c>
      <c r="AM10" s="40" t="str">
        <f>IF(AF10="","",VLOOKUP(AF10,目次!$A$5:$P$36,5))</f>
        <v/>
      </c>
      <c r="AN10" s="40" t="str">
        <f>IF(AF10="","",VLOOKUP(AF10,目次!$A$5:$P$36,9))</f>
        <v/>
      </c>
      <c r="AO10" s="40" t="str">
        <f>IF(AG10="","",VLOOKUP(AG10,目次!$A$5:$P$36,6))</f>
        <v/>
      </c>
      <c r="AP10" s="40" t="str">
        <f>IF(AG10="","",VLOOKUP(AG10,目次!$A$5:$P$36,9))</f>
        <v/>
      </c>
      <c r="AQ10" s="40" t="str">
        <f>IF(AH10="","",VLOOKUP(AH10,目次!$A$5:$P$36,7))</f>
        <v/>
      </c>
      <c r="AR10" s="40" t="str">
        <f>IF(AH10="","",VLOOKUP(AH10,目次!$A$5:$P$36,9))</f>
        <v/>
      </c>
      <c r="AS10" s="46" t="str">
        <f t="shared" ref="AS10:BB35" si="13">IF(AI10=AI11,"",IF($AC10=$AC11,AI10&amp;","&amp;AI11,AI10&amp;AI11))</f>
        <v>2～3</v>
      </c>
      <c r="AT10" s="46" t="str">
        <f t="shared" si="13"/>
        <v>2～3</v>
      </c>
      <c r="AU10" s="46" t="str">
        <f t="shared" si="13"/>
        <v>2～3</v>
      </c>
      <c r="AV10" s="46" t="str">
        <f t="shared" si="13"/>
        <v>2～3</v>
      </c>
      <c r="AW10" s="46" t="str">
        <f t="shared" si="13"/>
        <v/>
      </c>
      <c r="AX10" s="46" t="str">
        <f t="shared" si="13"/>
        <v/>
      </c>
      <c r="AY10" s="46" t="str">
        <f t="shared" si="13"/>
        <v/>
      </c>
      <c r="AZ10" s="46" t="str">
        <f t="shared" si="13"/>
        <v/>
      </c>
      <c r="BA10" s="46" t="str">
        <f t="shared" si="13"/>
        <v/>
      </c>
      <c r="BB10" s="46" t="str">
        <f t="shared" si="13"/>
        <v/>
      </c>
      <c r="BG10" s="39">
        <v>1</v>
      </c>
      <c r="BH10" s="73" t="s">
        <v>22</v>
      </c>
      <c r="BI10" s="85" t="s">
        <v>58</v>
      </c>
      <c r="BJ10" s="86" t="s">
        <v>58</v>
      </c>
      <c r="BK10" s="87" t="s">
        <v>111</v>
      </c>
      <c r="BL10" s="86" t="s">
        <v>58</v>
      </c>
      <c r="BM10" s="88" t="s">
        <v>111</v>
      </c>
      <c r="BN10" s="86" t="s">
        <v>58</v>
      </c>
      <c r="BO10" s="88" t="s">
        <v>111</v>
      </c>
      <c r="BP10" s="86" t="s">
        <v>58</v>
      </c>
      <c r="BQ10" s="89" t="s">
        <v>111</v>
      </c>
      <c r="BR10" s="91" t="s">
        <v>58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55" t="str">
        <f t="shared" si="11"/>
        <v/>
      </c>
      <c r="F11" s="154" t="str">
        <f t="shared" si="2"/>
        <v/>
      </c>
      <c r="G11" s="155" t="str">
        <f t="shared" si="3"/>
        <v/>
      </c>
      <c r="H11" s="154" t="str">
        <f t="shared" si="4"/>
        <v/>
      </c>
      <c r="I11" s="155" t="str">
        <f t="shared" si="5"/>
        <v/>
      </c>
      <c r="J11" s="154" t="str">
        <f t="shared" si="6"/>
        <v/>
      </c>
      <c r="K11" s="155" t="str">
        <f t="shared" si="7"/>
        <v/>
      </c>
      <c r="L11" s="154" t="str">
        <f t="shared" si="8"/>
        <v/>
      </c>
      <c r="M11" s="155" t="str">
        <f t="shared" si="9"/>
        <v>2～3</v>
      </c>
      <c r="N11" s="154" t="str">
        <f t="shared" si="10"/>
        <v>2～3</v>
      </c>
      <c r="O11" s="9"/>
      <c r="Q11" s="57">
        <v>1</v>
      </c>
      <c r="R11" s="13">
        <f>SUM($Q$7:Q11)</f>
        <v>5</v>
      </c>
      <c r="T11" s="28">
        <v>2</v>
      </c>
      <c r="U11" s="63" t="s">
        <v>4</v>
      </c>
      <c r="Z11" s="9">
        <v>2</v>
      </c>
      <c r="AA11" s="28" t="str">
        <f>U11</f>
        <v>社会</v>
      </c>
      <c r="AB11" s="63"/>
      <c r="AC11" s="42" t="str">
        <f t="shared" si="12"/>
        <v>社会</v>
      </c>
      <c r="AD11" s="43" t="str">
        <f>IF($AC11=AD$9,COUNTIF($AC$10:$AC11,AD$9)+T$18,"")</f>
        <v/>
      </c>
      <c r="AE11" s="43">
        <f>IF($AC11=AE$9,COUNTIF($AC$10:$AC11,AE$9)+U$18,"")</f>
        <v>1</v>
      </c>
      <c r="AF11" s="43" t="str">
        <f>IF($AC11=AF$9,COUNTIF($AC$10:$AC11,AF$9)+V$18,"")</f>
        <v/>
      </c>
      <c r="AG11" s="43" t="str">
        <f>IF($AC11=AG$9,COUNTIF($AC$10:$AC11,AG$9)+W$18,"")</f>
        <v/>
      </c>
      <c r="AH11" s="43" t="str">
        <f>IF($AC11=AH$9,COUNTIF($AC$10:$AC11,AH$9)+X$18,"")</f>
        <v/>
      </c>
      <c r="AI11" s="40" t="str">
        <f>IF(AD11="","",VLOOKUP(AD11,目次!$A$5:$P$36,3))</f>
        <v/>
      </c>
      <c r="AJ11" s="40" t="str">
        <f>IF(AD11="","",VLOOKUP(AD11,目次!$A$5:$P$36,9))</f>
        <v/>
      </c>
      <c r="AK11" s="40" t="str">
        <f>IF(AE11="","",VLOOKUP(AE11,目次!$A$5:$P$36,4))</f>
        <v>2～3</v>
      </c>
      <c r="AL11" s="40" t="str">
        <f>IF(AE11="","",VLOOKUP(AE11,目次!$A$5:$P$36,9))</f>
        <v>2～3</v>
      </c>
      <c r="AM11" s="40" t="str">
        <f>IF(AF11="","",VLOOKUP(AF11,目次!$A$5:$P$36,5))</f>
        <v/>
      </c>
      <c r="AN11" s="40" t="str">
        <f>IF(AF11="","",VLOOKUP(AF11,目次!$A$5:$P$36,9))</f>
        <v/>
      </c>
      <c r="AO11" s="40" t="str">
        <f>IF(AG11="","",VLOOKUP(AG11,目次!$A$5:$P$36,6))</f>
        <v/>
      </c>
      <c r="AP11" s="40" t="str">
        <f>IF(AG11="","",VLOOKUP(AG11,目次!$A$5:$P$36,9))</f>
        <v/>
      </c>
      <c r="AQ11" s="40" t="str">
        <f>IF(AH11="","",VLOOKUP(AH11,目次!$A$5:$P$36,7))</f>
        <v/>
      </c>
      <c r="AR11" s="40" t="str">
        <f>IF(AH11="","",VLOOKUP(AH11,目次!$A$5:$P$36,9))</f>
        <v/>
      </c>
      <c r="AS11" s="46" t="str">
        <f t="shared" si="13"/>
        <v/>
      </c>
      <c r="AT11" s="46" t="str">
        <f t="shared" si="13"/>
        <v/>
      </c>
      <c r="AU11" s="46" t="str">
        <f t="shared" si="13"/>
        <v>2～3</v>
      </c>
      <c r="AV11" s="46" t="str">
        <f t="shared" si="13"/>
        <v>2～3</v>
      </c>
      <c r="AW11" s="46" t="str">
        <f t="shared" si="13"/>
        <v>2～3</v>
      </c>
      <c r="AX11" s="46" t="str">
        <f t="shared" si="13"/>
        <v>2～3</v>
      </c>
      <c r="AY11" s="46" t="str">
        <f t="shared" si="13"/>
        <v/>
      </c>
      <c r="AZ11" s="46" t="str">
        <f t="shared" si="13"/>
        <v/>
      </c>
      <c r="BA11" s="46" t="str">
        <f t="shared" si="13"/>
        <v/>
      </c>
      <c r="BB11" s="46" t="str">
        <f t="shared" si="13"/>
        <v/>
      </c>
      <c r="BG11" s="39">
        <v>2</v>
      </c>
      <c r="BH11" s="66" t="s">
        <v>23</v>
      </c>
      <c r="BI11" s="78" t="s">
        <v>59</v>
      </c>
      <c r="BJ11" s="84" t="s">
        <v>59</v>
      </c>
      <c r="BK11" s="81" t="s">
        <v>112</v>
      </c>
      <c r="BL11" s="84" t="s">
        <v>59</v>
      </c>
      <c r="BM11" s="69" t="s">
        <v>112</v>
      </c>
      <c r="BN11" s="84" t="s">
        <v>59</v>
      </c>
      <c r="BO11" s="69" t="s">
        <v>112</v>
      </c>
      <c r="BP11" s="84" t="s">
        <v>59</v>
      </c>
      <c r="BQ11" s="70" t="s">
        <v>112</v>
      </c>
      <c r="BR11" s="92" t="s">
        <v>59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55" t="str">
        <f t="shared" si="11"/>
        <v>4～5</v>
      </c>
      <c r="F12" s="154" t="str">
        <f t="shared" si="2"/>
        <v>4～5</v>
      </c>
      <c r="G12" s="155" t="str">
        <f t="shared" si="3"/>
        <v/>
      </c>
      <c r="H12" s="154" t="str">
        <f t="shared" si="4"/>
        <v/>
      </c>
      <c r="I12" s="155" t="str">
        <f t="shared" si="5"/>
        <v/>
      </c>
      <c r="J12" s="154" t="str">
        <f t="shared" si="6"/>
        <v/>
      </c>
      <c r="K12" s="155" t="str">
        <f t="shared" si="7"/>
        <v/>
      </c>
      <c r="L12" s="154" t="str">
        <f t="shared" si="8"/>
        <v/>
      </c>
      <c r="M12" s="155" t="str">
        <f t="shared" si="9"/>
        <v/>
      </c>
      <c r="N12" s="154" t="str">
        <f t="shared" si="10"/>
        <v/>
      </c>
      <c r="O12" s="9"/>
      <c r="Q12" s="57">
        <v>1</v>
      </c>
      <c r="R12" s="13">
        <f>SUM($Q$7:Q12)</f>
        <v>6</v>
      </c>
      <c r="T12" s="28">
        <v>3</v>
      </c>
      <c r="U12" s="63" t="s">
        <v>5</v>
      </c>
      <c r="Z12" s="9">
        <v>3</v>
      </c>
      <c r="AA12" s="28" t="str">
        <f>U12</f>
        <v>数学</v>
      </c>
      <c r="AB12" s="63"/>
      <c r="AC12" s="42" t="str">
        <f t="shared" si="12"/>
        <v>数学</v>
      </c>
      <c r="AD12" s="43" t="str">
        <f>IF($AC12=AD$9,COUNTIF($AC$10:$AC12,AD$9)+T$18,"")</f>
        <v/>
      </c>
      <c r="AE12" s="43" t="str">
        <f>IF($AC12=AE$9,COUNTIF($AC$10:$AC12,AE$9)+U$18,"")</f>
        <v/>
      </c>
      <c r="AF12" s="43">
        <f>IF($AC12=AF$9,COUNTIF($AC$10:$AC12,AF$9)+V$18,"")</f>
        <v>1</v>
      </c>
      <c r="AG12" s="43" t="str">
        <f>IF($AC12=AG$9,COUNTIF($AC$10:$AC12,AG$9)+W$18,"")</f>
        <v/>
      </c>
      <c r="AH12" s="43" t="str">
        <f>IF($AC12=AH$9,COUNTIF($AC$10:$AC12,AH$9)+X$18,"")</f>
        <v/>
      </c>
      <c r="AI12" s="40" t="str">
        <f>IF(AD12="","",VLOOKUP(AD12,目次!$A$5:$P$36,3))</f>
        <v/>
      </c>
      <c r="AJ12" s="40" t="str">
        <f>IF(AD12="","",VLOOKUP(AD12,目次!$A$5:$P$36,9))</f>
        <v/>
      </c>
      <c r="AK12" s="40" t="str">
        <f>IF(AE12="","",VLOOKUP(AE12,目次!$A$5:$P$36,4))</f>
        <v/>
      </c>
      <c r="AL12" s="40" t="str">
        <f>IF(AE12="","",VLOOKUP(AE12,目次!$A$5:$P$36,9))</f>
        <v/>
      </c>
      <c r="AM12" s="40" t="str">
        <f>IF(AF12="","",VLOOKUP(AF12,目次!$A$5:$P$36,5))</f>
        <v>2～3</v>
      </c>
      <c r="AN12" s="40" t="str">
        <f>IF(AF12="","",VLOOKUP(AF12,目次!$A$5:$P$36,9))</f>
        <v>2～3</v>
      </c>
      <c r="AO12" s="40" t="str">
        <f>IF(AG12="","",VLOOKUP(AG12,目次!$A$5:$P$36,6))</f>
        <v/>
      </c>
      <c r="AP12" s="40" t="str">
        <f>IF(AG12="","",VLOOKUP(AG12,目次!$A$5:$P$36,9))</f>
        <v/>
      </c>
      <c r="AQ12" s="40" t="str">
        <f>IF(AH12="","",VLOOKUP(AH12,目次!$A$5:$P$36,7))</f>
        <v/>
      </c>
      <c r="AR12" s="40" t="str">
        <f>IF(AH12="","",VLOOKUP(AH12,目次!$A$5:$P$36,9))</f>
        <v/>
      </c>
      <c r="AS12" s="46" t="str">
        <f t="shared" si="13"/>
        <v/>
      </c>
      <c r="AT12" s="46" t="str">
        <f t="shared" si="13"/>
        <v/>
      </c>
      <c r="AU12" s="46" t="str">
        <f t="shared" si="13"/>
        <v/>
      </c>
      <c r="AV12" s="46" t="str">
        <f t="shared" si="13"/>
        <v/>
      </c>
      <c r="AW12" s="46" t="str">
        <f t="shared" si="13"/>
        <v>2～3</v>
      </c>
      <c r="AX12" s="46" t="str">
        <f t="shared" si="13"/>
        <v>2～3</v>
      </c>
      <c r="AY12" s="46" t="str">
        <f t="shared" si="13"/>
        <v>2～3</v>
      </c>
      <c r="AZ12" s="46" t="str">
        <f t="shared" si="13"/>
        <v>2～3</v>
      </c>
      <c r="BA12" s="46" t="str">
        <f t="shared" si="13"/>
        <v/>
      </c>
      <c r="BB12" s="46" t="str">
        <f t="shared" si="13"/>
        <v/>
      </c>
      <c r="BG12" s="39">
        <v>3</v>
      </c>
      <c r="BH12" s="66" t="s">
        <v>24</v>
      </c>
      <c r="BI12" s="78" t="s">
        <v>99</v>
      </c>
      <c r="BJ12" s="84" t="s">
        <v>60</v>
      </c>
      <c r="BK12" s="81" t="s">
        <v>99</v>
      </c>
      <c r="BL12" s="84" t="s">
        <v>60</v>
      </c>
      <c r="BM12" s="69" t="s">
        <v>99</v>
      </c>
      <c r="BN12" s="84" t="s">
        <v>60</v>
      </c>
      <c r="BO12" s="69" t="s">
        <v>99</v>
      </c>
      <c r="BP12" s="84" t="s">
        <v>60</v>
      </c>
      <c r="BQ12" s="70" t="s">
        <v>99</v>
      </c>
      <c r="BR12" s="92" t="s">
        <v>60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55" t="str">
        <f t="shared" si="11"/>
        <v/>
      </c>
      <c r="F13" s="154" t="str">
        <f t="shared" si="2"/>
        <v/>
      </c>
      <c r="G13" s="155" t="str">
        <f t="shared" si="3"/>
        <v>4～5</v>
      </c>
      <c r="H13" s="154" t="str">
        <f t="shared" si="4"/>
        <v>4～5</v>
      </c>
      <c r="I13" s="155" t="str">
        <f t="shared" si="5"/>
        <v/>
      </c>
      <c r="J13" s="154" t="str">
        <f t="shared" si="6"/>
        <v/>
      </c>
      <c r="K13" s="155" t="str">
        <f t="shared" si="7"/>
        <v/>
      </c>
      <c r="L13" s="154" t="str">
        <f t="shared" si="8"/>
        <v/>
      </c>
      <c r="M13" s="155" t="str">
        <f t="shared" si="9"/>
        <v/>
      </c>
      <c r="N13" s="154" t="str">
        <f t="shared" si="10"/>
        <v/>
      </c>
      <c r="O13" s="9"/>
      <c r="Q13" s="57">
        <v>1</v>
      </c>
      <c r="R13" s="13">
        <f>SUM($Q$7:Q13)</f>
        <v>7</v>
      </c>
      <c r="T13" s="28">
        <v>4</v>
      </c>
      <c r="U13" s="63" t="s">
        <v>6</v>
      </c>
      <c r="Z13" s="9">
        <v>4</v>
      </c>
      <c r="AA13" s="28" t="str">
        <f>U13</f>
        <v>理科</v>
      </c>
      <c r="AB13" s="63"/>
      <c r="AC13" s="42" t="str">
        <f t="shared" si="12"/>
        <v>理科</v>
      </c>
      <c r="AD13" s="43" t="str">
        <f>IF($AC13=AD$9,COUNTIF($AC$10:$AC13,AD$9)+T$18,"")</f>
        <v/>
      </c>
      <c r="AE13" s="43" t="str">
        <f>IF($AC13=AE$9,COUNTIF($AC$10:$AC13,AE$9)+U$18,"")</f>
        <v/>
      </c>
      <c r="AF13" s="43" t="str">
        <f>IF($AC13=AF$9,COUNTIF($AC$10:$AC13,AF$9)+V$18,"")</f>
        <v/>
      </c>
      <c r="AG13" s="43">
        <f>IF($AC13=AG$9,COUNTIF($AC$10:$AC13,AG$9)+W$18,"")</f>
        <v>1</v>
      </c>
      <c r="AH13" s="43" t="str">
        <f>IF($AC13=AH$9,COUNTIF($AC$10:$AC13,AH$9)+X$18,"")</f>
        <v/>
      </c>
      <c r="AI13" s="40" t="str">
        <f>IF(AD13="","",VLOOKUP(AD13,目次!$A$5:$P$36,3))</f>
        <v/>
      </c>
      <c r="AJ13" s="40" t="str">
        <f>IF(AD13="","",VLOOKUP(AD13,目次!$A$5:$P$36,9))</f>
        <v/>
      </c>
      <c r="AK13" s="40" t="str">
        <f>IF(AE13="","",VLOOKUP(AE13,目次!$A$5:$P$36,4))</f>
        <v/>
      </c>
      <c r="AL13" s="40" t="str">
        <f>IF(AE13="","",VLOOKUP(AE13,目次!$A$5:$P$36,9))</f>
        <v/>
      </c>
      <c r="AM13" s="40" t="str">
        <f>IF(AF13="","",VLOOKUP(AF13,目次!$A$5:$P$36,5))</f>
        <v/>
      </c>
      <c r="AN13" s="40" t="str">
        <f>IF(AF13="","",VLOOKUP(AF13,目次!$A$5:$P$36,9))</f>
        <v/>
      </c>
      <c r="AO13" s="40" t="str">
        <f>IF(AG13="","",VLOOKUP(AG13,目次!$A$5:$P$36,6))</f>
        <v>2～3</v>
      </c>
      <c r="AP13" s="40" t="str">
        <f>IF(AG13="","",VLOOKUP(AG13,目次!$A$5:$P$36,9))</f>
        <v>2～3</v>
      </c>
      <c r="AQ13" s="40" t="str">
        <f>IF(AH13="","",VLOOKUP(AH13,目次!$A$5:$P$36,7))</f>
        <v/>
      </c>
      <c r="AR13" s="40" t="str">
        <f>IF(AH13="","",VLOOKUP(AH13,目次!$A$5:$P$36,9))</f>
        <v/>
      </c>
      <c r="AS13" s="46" t="str">
        <f t="shared" si="13"/>
        <v/>
      </c>
      <c r="AT13" s="46" t="str">
        <f t="shared" si="13"/>
        <v/>
      </c>
      <c r="AU13" s="46" t="str">
        <f t="shared" si="13"/>
        <v/>
      </c>
      <c r="AV13" s="46" t="str">
        <f t="shared" si="13"/>
        <v/>
      </c>
      <c r="AW13" s="46" t="str">
        <f t="shared" si="13"/>
        <v/>
      </c>
      <c r="AX13" s="46" t="str">
        <f t="shared" si="13"/>
        <v/>
      </c>
      <c r="AY13" s="46" t="str">
        <f t="shared" si="13"/>
        <v>2～3</v>
      </c>
      <c r="AZ13" s="46" t="str">
        <f t="shared" si="13"/>
        <v>2～3</v>
      </c>
      <c r="BA13" s="46" t="str">
        <f t="shared" si="13"/>
        <v>2～3</v>
      </c>
      <c r="BB13" s="46" t="str">
        <f t="shared" si="13"/>
        <v>2～3</v>
      </c>
      <c r="BG13" s="39">
        <v>4</v>
      </c>
      <c r="BH13" s="66" t="s">
        <v>25</v>
      </c>
      <c r="BI13" s="78" t="s">
        <v>100</v>
      </c>
      <c r="BJ13" s="84" t="s">
        <v>61</v>
      </c>
      <c r="BK13" s="81" t="s">
        <v>100</v>
      </c>
      <c r="BL13" s="84" t="s">
        <v>61</v>
      </c>
      <c r="BM13" s="69" t="s">
        <v>100</v>
      </c>
      <c r="BN13" s="84" t="s">
        <v>61</v>
      </c>
      <c r="BO13" s="69" t="s">
        <v>100</v>
      </c>
      <c r="BP13" s="84" t="s">
        <v>61</v>
      </c>
      <c r="BQ13" s="70" t="s">
        <v>100</v>
      </c>
      <c r="BR13" s="92" t="s">
        <v>61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55" t="str">
        <f t="shared" si="11"/>
        <v/>
      </c>
      <c r="F14" s="154" t="str">
        <f t="shared" si="2"/>
        <v/>
      </c>
      <c r="G14" s="155" t="str">
        <f t="shared" si="3"/>
        <v/>
      </c>
      <c r="H14" s="154" t="str">
        <f t="shared" si="4"/>
        <v/>
      </c>
      <c r="I14" s="155" t="str">
        <f t="shared" si="5"/>
        <v>4～5</v>
      </c>
      <c r="J14" s="154" t="str">
        <f t="shared" si="6"/>
        <v>4～5</v>
      </c>
      <c r="K14" s="155" t="str">
        <f t="shared" si="7"/>
        <v/>
      </c>
      <c r="L14" s="154" t="str">
        <f t="shared" si="8"/>
        <v/>
      </c>
      <c r="M14" s="155" t="str">
        <f t="shared" si="9"/>
        <v/>
      </c>
      <c r="N14" s="154" t="str">
        <f t="shared" si="10"/>
        <v/>
      </c>
      <c r="O14" s="9"/>
      <c r="Q14" s="57">
        <v>1</v>
      </c>
      <c r="R14" s="13">
        <f>SUM($Q$7:Q14)</f>
        <v>8</v>
      </c>
      <c r="T14" s="28">
        <v>5</v>
      </c>
      <c r="U14" s="64" t="s">
        <v>7</v>
      </c>
      <c r="Z14" s="9">
        <v>5</v>
      </c>
      <c r="AA14" s="28" t="str">
        <f>U14</f>
        <v>英語</v>
      </c>
      <c r="AB14" s="63"/>
      <c r="AC14" s="42" t="str">
        <f t="shared" si="12"/>
        <v>英語</v>
      </c>
      <c r="AD14" s="43" t="str">
        <f>IF($AC14=AD$9,COUNTIF($AC$10:$AC14,AD$9)+T$18,"")</f>
        <v/>
      </c>
      <c r="AE14" s="43" t="str">
        <f>IF($AC14=AE$9,COUNTIF($AC$10:$AC14,AE$9)+U$18,"")</f>
        <v/>
      </c>
      <c r="AF14" s="43" t="str">
        <f>IF($AC14=AF$9,COUNTIF($AC$10:$AC14,AF$9)+V$18,"")</f>
        <v/>
      </c>
      <c r="AG14" s="43" t="str">
        <f>IF($AC14=AG$9,COUNTIF($AC$10:$AC14,AG$9)+W$18,"")</f>
        <v/>
      </c>
      <c r="AH14" s="43">
        <f>IF($AC14=AH$9,COUNTIF($AC$10:$AC14,AH$9)+X$18,"")</f>
        <v>1</v>
      </c>
      <c r="AI14" s="40" t="str">
        <f>IF(AD14="","",VLOOKUP(AD14,目次!$A$5:$P$36,3))</f>
        <v/>
      </c>
      <c r="AJ14" s="40" t="str">
        <f>IF(AD14="","",VLOOKUP(AD14,目次!$A$5:$P$36,9))</f>
        <v/>
      </c>
      <c r="AK14" s="40" t="str">
        <f>IF(AE14="","",VLOOKUP(AE14,目次!$A$5:$P$36,4))</f>
        <v/>
      </c>
      <c r="AL14" s="40" t="str">
        <f>IF(AE14="","",VLOOKUP(AE14,目次!$A$5:$P$36,9))</f>
        <v/>
      </c>
      <c r="AM14" s="40" t="str">
        <f>IF(AF14="","",VLOOKUP(AF14,目次!$A$5:$P$36,5))</f>
        <v/>
      </c>
      <c r="AN14" s="40" t="str">
        <f>IF(AF14="","",VLOOKUP(AF14,目次!$A$5:$P$36,9))</f>
        <v/>
      </c>
      <c r="AO14" s="40" t="str">
        <f>IF(AG14="","",VLOOKUP(AG14,目次!$A$5:$P$36,6))</f>
        <v/>
      </c>
      <c r="AP14" s="40" t="str">
        <f>IF(AG14="","",VLOOKUP(AG14,目次!$A$5:$P$36,9))</f>
        <v/>
      </c>
      <c r="AQ14" s="40" t="str">
        <f>IF(AH14="","",VLOOKUP(AH14,目次!$A$5:$P$36,7))</f>
        <v>2～3</v>
      </c>
      <c r="AR14" s="40" t="str">
        <f>IF(AH14="","",VLOOKUP(AH14,目次!$A$5:$P$36,9))</f>
        <v>2～3</v>
      </c>
      <c r="AS14" s="46" t="str">
        <f t="shared" si="13"/>
        <v>4～5</v>
      </c>
      <c r="AT14" s="46" t="str">
        <f t="shared" si="13"/>
        <v>4～5</v>
      </c>
      <c r="AU14" s="46" t="str">
        <f t="shared" si="13"/>
        <v/>
      </c>
      <c r="AV14" s="46" t="str">
        <f t="shared" si="13"/>
        <v/>
      </c>
      <c r="AW14" s="46" t="str">
        <f t="shared" si="13"/>
        <v/>
      </c>
      <c r="AX14" s="46" t="str">
        <f t="shared" si="13"/>
        <v/>
      </c>
      <c r="AY14" s="46" t="str">
        <f t="shared" si="13"/>
        <v/>
      </c>
      <c r="AZ14" s="46" t="str">
        <f t="shared" si="13"/>
        <v/>
      </c>
      <c r="BA14" s="46" t="str">
        <f t="shared" si="13"/>
        <v>2～3</v>
      </c>
      <c r="BB14" s="46" t="str">
        <f t="shared" si="13"/>
        <v>2～3</v>
      </c>
      <c r="BG14" s="39">
        <v>5</v>
      </c>
      <c r="BH14" s="66" t="s">
        <v>26</v>
      </c>
      <c r="BI14" s="78" t="s">
        <v>101</v>
      </c>
      <c r="BJ14" s="84" t="s">
        <v>62</v>
      </c>
      <c r="BK14" s="81" t="s">
        <v>101</v>
      </c>
      <c r="BL14" s="84" t="s">
        <v>62</v>
      </c>
      <c r="BM14" s="69" t="s">
        <v>101</v>
      </c>
      <c r="BN14" s="84" t="s">
        <v>62</v>
      </c>
      <c r="BO14" s="69" t="s">
        <v>101</v>
      </c>
      <c r="BP14" s="84" t="s">
        <v>62</v>
      </c>
      <c r="BQ14" s="70" t="s">
        <v>101</v>
      </c>
      <c r="BR14" s="92" t="s">
        <v>62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55" t="str">
        <f t="shared" si="11"/>
        <v/>
      </c>
      <c r="F15" s="154" t="str">
        <f t="shared" si="2"/>
        <v/>
      </c>
      <c r="G15" s="155" t="str">
        <f t="shared" si="3"/>
        <v/>
      </c>
      <c r="H15" s="154" t="str">
        <f t="shared" si="4"/>
        <v/>
      </c>
      <c r="I15" s="155" t="str">
        <f t="shared" si="5"/>
        <v/>
      </c>
      <c r="J15" s="154" t="str">
        <f t="shared" si="6"/>
        <v/>
      </c>
      <c r="K15" s="155" t="str">
        <f t="shared" si="7"/>
        <v>4～5</v>
      </c>
      <c r="L15" s="154" t="str">
        <f t="shared" si="8"/>
        <v>4～5</v>
      </c>
      <c r="M15" s="155" t="str">
        <f t="shared" si="9"/>
        <v/>
      </c>
      <c r="N15" s="154" t="str">
        <f t="shared" si="10"/>
        <v/>
      </c>
      <c r="O15" s="9"/>
      <c r="Q15" s="57">
        <v>1</v>
      </c>
      <c r="R15" s="13">
        <f>SUM($Q$7:Q15)</f>
        <v>9</v>
      </c>
      <c r="Z15" s="9">
        <v>6</v>
      </c>
      <c r="AA15" s="28" t="str">
        <f>U10</f>
        <v>国語</v>
      </c>
      <c r="AB15" s="63"/>
      <c r="AC15" s="42" t="str">
        <f t="shared" si="12"/>
        <v>国語</v>
      </c>
      <c r="AD15" s="43">
        <f>IF($AC15=AD$9,COUNTIF($AC$10:$AC15,AD$9)+T$18,"")</f>
        <v>2</v>
      </c>
      <c r="AE15" s="43" t="str">
        <f>IF($AC15=AE$9,COUNTIF($AC$10:$AC15,AE$9)+U$18,"")</f>
        <v/>
      </c>
      <c r="AF15" s="43" t="str">
        <f>IF($AC15=AF$9,COUNTIF($AC$10:$AC15,AF$9)+V$18,"")</f>
        <v/>
      </c>
      <c r="AG15" s="43" t="str">
        <f>IF($AC15=AG$9,COUNTIF($AC$10:$AC15,AG$9)+W$18,"")</f>
        <v/>
      </c>
      <c r="AH15" s="43" t="str">
        <f>IF($AC15=AH$9,COUNTIF($AC$10:$AC15,AH$9)+X$18,"")</f>
        <v/>
      </c>
      <c r="AI15" s="40" t="str">
        <f>IF(AD15="","",VLOOKUP(AD15,目次!$A$5:$P$36,3))</f>
        <v>4～5</v>
      </c>
      <c r="AJ15" s="40" t="str">
        <f>IF(AD15="","",VLOOKUP(AD15,目次!$A$5:$P$36,9))</f>
        <v>4～5</v>
      </c>
      <c r="AK15" s="40" t="str">
        <f>IF(AE15="","",VLOOKUP(AE15,目次!$A$5:$P$36,4))</f>
        <v/>
      </c>
      <c r="AL15" s="40" t="str">
        <f>IF(AE15="","",VLOOKUP(AE15,目次!$A$5:$P$36,9))</f>
        <v/>
      </c>
      <c r="AM15" s="40" t="str">
        <f>IF(AF15="","",VLOOKUP(AF15,目次!$A$5:$P$36,5))</f>
        <v/>
      </c>
      <c r="AN15" s="40" t="str">
        <f>IF(AF15="","",VLOOKUP(AF15,目次!$A$5:$P$36,9))</f>
        <v/>
      </c>
      <c r="AO15" s="40" t="str">
        <f>IF(AG15="","",VLOOKUP(AG15,目次!$A$5:$P$36,6))</f>
        <v/>
      </c>
      <c r="AP15" s="40" t="str">
        <f>IF(AG15="","",VLOOKUP(AG15,目次!$A$5:$P$36,9))</f>
        <v/>
      </c>
      <c r="AQ15" s="40" t="str">
        <f>IF(AH15="","",VLOOKUP(AH15,目次!$A$5:$P$36,7))</f>
        <v/>
      </c>
      <c r="AR15" s="40" t="str">
        <f>IF(AH15="","",VLOOKUP(AH15,目次!$A$5:$P$36,9))</f>
        <v/>
      </c>
      <c r="AS15" s="46" t="str">
        <f t="shared" si="13"/>
        <v>4～5</v>
      </c>
      <c r="AT15" s="46" t="str">
        <f t="shared" si="13"/>
        <v>4～5</v>
      </c>
      <c r="AU15" s="46" t="str">
        <f t="shared" si="13"/>
        <v>4～5</v>
      </c>
      <c r="AV15" s="46" t="str">
        <f t="shared" si="13"/>
        <v>4～5</v>
      </c>
      <c r="AW15" s="46" t="str">
        <f t="shared" si="13"/>
        <v/>
      </c>
      <c r="AX15" s="46" t="str">
        <f t="shared" si="13"/>
        <v/>
      </c>
      <c r="AY15" s="46" t="str">
        <f t="shared" si="13"/>
        <v/>
      </c>
      <c r="AZ15" s="46" t="str">
        <f t="shared" si="13"/>
        <v/>
      </c>
      <c r="BA15" s="46" t="str">
        <f t="shared" si="13"/>
        <v/>
      </c>
      <c r="BB15" s="46" t="str">
        <f t="shared" si="13"/>
        <v/>
      </c>
      <c r="BG15" s="39">
        <v>6</v>
      </c>
      <c r="BH15" s="66" t="s">
        <v>27</v>
      </c>
      <c r="BI15" s="78" t="s">
        <v>102</v>
      </c>
      <c r="BJ15" s="84" t="s">
        <v>63</v>
      </c>
      <c r="BK15" s="81" t="s">
        <v>475</v>
      </c>
      <c r="BL15" s="84" t="s">
        <v>63</v>
      </c>
      <c r="BM15" s="69" t="s">
        <v>102</v>
      </c>
      <c r="BN15" s="84" t="s">
        <v>63</v>
      </c>
      <c r="BO15" s="69" t="s">
        <v>102</v>
      </c>
      <c r="BP15" s="84" t="s">
        <v>63</v>
      </c>
      <c r="BQ15" s="70" t="s">
        <v>102</v>
      </c>
      <c r="BR15" s="92" t="s">
        <v>63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55" t="str">
        <f t="shared" si="11"/>
        <v/>
      </c>
      <c r="F16" s="154" t="str">
        <f t="shared" si="2"/>
        <v/>
      </c>
      <c r="G16" s="155" t="str">
        <f t="shared" si="3"/>
        <v/>
      </c>
      <c r="H16" s="154" t="str">
        <f t="shared" si="4"/>
        <v/>
      </c>
      <c r="I16" s="155" t="str">
        <f t="shared" si="5"/>
        <v/>
      </c>
      <c r="J16" s="154" t="str">
        <f t="shared" si="6"/>
        <v/>
      </c>
      <c r="K16" s="155" t="str">
        <f t="shared" si="7"/>
        <v/>
      </c>
      <c r="L16" s="154" t="str">
        <f t="shared" si="8"/>
        <v/>
      </c>
      <c r="M16" s="155" t="str">
        <f t="shared" si="9"/>
        <v>4～5</v>
      </c>
      <c r="N16" s="154" t="str">
        <f t="shared" si="10"/>
        <v>4～5</v>
      </c>
      <c r="O16" s="9"/>
      <c r="Q16" s="57">
        <v>1</v>
      </c>
      <c r="R16" s="13">
        <f>SUM($Q$7:Q16)</f>
        <v>10</v>
      </c>
      <c r="T16" s="152" t="s">
        <v>137</v>
      </c>
      <c r="U16" s="140"/>
      <c r="V16" s="140"/>
      <c r="W16" s="140"/>
      <c r="X16" s="140"/>
      <c r="Z16" s="9">
        <v>7</v>
      </c>
      <c r="AA16" s="28" t="str">
        <f>U11</f>
        <v>社会</v>
      </c>
      <c r="AB16" s="63"/>
      <c r="AC16" s="42" t="str">
        <f t="shared" si="12"/>
        <v>社会</v>
      </c>
      <c r="AD16" s="43" t="str">
        <f>IF($AC16=AD$9,COUNTIF($AC$10:$AC16,AD$9)+T$18,"")</f>
        <v/>
      </c>
      <c r="AE16" s="43">
        <f>IF($AC16=AE$9,COUNTIF($AC$10:$AC16,AE$9)+U$18,"")</f>
        <v>2</v>
      </c>
      <c r="AF16" s="43" t="str">
        <f>IF($AC16=AF$9,COUNTIF($AC$10:$AC16,AF$9)+V$18,"")</f>
        <v/>
      </c>
      <c r="AG16" s="43" t="str">
        <f>IF($AC16=AG$9,COUNTIF($AC$10:$AC16,AG$9)+W$18,"")</f>
        <v/>
      </c>
      <c r="AH16" s="43" t="str">
        <f>IF($AC16=AH$9,COUNTIF($AC$10:$AC16,AH$9)+X$18,"")</f>
        <v/>
      </c>
      <c r="AI16" s="40" t="str">
        <f>IF(AD16="","",VLOOKUP(AD16,目次!$A$5:$P$36,3))</f>
        <v/>
      </c>
      <c r="AJ16" s="40" t="str">
        <f>IF(AD16="","",VLOOKUP(AD16,目次!$A$5:$P$36,9))</f>
        <v/>
      </c>
      <c r="AK16" s="40" t="str">
        <f>IF(AE16="","",VLOOKUP(AE16,目次!$A$5:$P$36,4))</f>
        <v>4～5</v>
      </c>
      <c r="AL16" s="40" t="str">
        <f>IF(AE16="","",VLOOKUP(AE16,目次!$A$5:$P$36,9))</f>
        <v>4～5</v>
      </c>
      <c r="AM16" s="40" t="str">
        <f>IF(AF16="","",VLOOKUP(AF16,目次!$A$5:$P$36,5))</f>
        <v/>
      </c>
      <c r="AN16" s="40" t="str">
        <f>IF(AF16="","",VLOOKUP(AF16,目次!$A$5:$P$36,9))</f>
        <v/>
      </c>
      <c r="AO16" s="40" t="str">
        <f>IF(AG16="","",VLOOKUP(AG16,目次!$A$5:$P$36,6))</f>
        <v/>
      </c>
      <c r="AP16" s="40" t="str">
        <f>IF(AG16="","",VLOOKUP(AG16,目次!$A$5:$P$36,9))</f>
        <v/>
      </c>
      <c r="AQ16" s="40" t="str">
        <f>IF(AH16="","",VLOOKUP(AH16,目次!$A$5:$P$36,7))</f>
        <v/>
      </c>
      <c r="AR16" s="40" t="str">
        <f>IF(AH16="","",VLOOKUP(AH16,目次!$A$5:$P$36,9))</f>
        <v/>
      </c>
      <c r="AS16" s="46" t="str">
        <f t="shared" si="13"/>
        <v/>
      </c>
      <c r="AT16" s="46" t="str">
        <f t="shared" si="13"/>
        <v/>
      </c>
      <c r="AU16" s="46" t="str">
        <f t="shared" si="13"/>
        <v>4～5</v>
      </c>
      <c r="AV16" s="46" t="str">
        <f t="shared" si="13"/>
        <v>4～5</v>
      </c>
      <c r="AW16" s="46" t="str">
        <f t="shared" si="13"/>
        <v>4～5</v>
      </c>
      <c r="AX16" s="46" t="str">
        <f t="shared" si="13"/>
        <v>4～5</v>
      </c>
      <c r="AY16" s="46" t="str">
        <f t="shared" si="13"/>
        <v/>
      </c>
      <c r="AZ16" s="46" t="str">
        <f t="shared" si="13"/>
        <v/>
      </c>
      <c r="BA16" s="46" t="str">
        <f t="shared" si="13"/>
        <v/>
      </c>
      <c r="BB16" s="46" t="str">
        <f t="shared" si="13"/>
        <v/>
      </c>
      <c r="BG16" s="39">
        <v>7</v>
      </c>
      <c r="BH16" s="66" t="s">
        <v>28</v>
      </c>
      <c r="BI16" s="78" t="s">
        <v>103</v>
      </c>
      <c r="BJ16" s="84" t="s">
        <v>64</v>
      </c>
      <c r="BK16" s="81" t="s">
        <v>104</v>
      </c>
      <c r="BL16" s="84" t="s">
        <v>64</v>
      </c>
      <c r="BM16" s="69" t="s">
        <v>103</v>
      </c>
      <c r="BN16" s="84" t="s">
        <v>64</v>
      </c>
      <c r="BO16" s="69" t="s">
        <v>103</v>
      </c>
      <c r="BP16" s="84" t="s">
        <v>64</v>
      </c>
      <c r="BQ16" s="70" t="s">
        <v>103</v>
      </c>
      <c r="BR16" s="92" t="s">
        <v>64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55" t="str">
        <f t="shared" si="11"/>
        <v>6～7</v>
      </c>
      <c r="F17" s="154" t="str">
        <f t="shared" si="2"/>
        <v>6～7</v>
      </c>
      <c r="G17" s="155" t="str">
        <f t="shared" si="3"/>
        <v/>
      </c>
      <c r="H17" s="154" t="str">
        <f t="shared" si="4"/>
        <v/>
      </c>
      <c r="I17" s="155" t="str">
        <f t="shared" si="5"/>
        <v/>
      </c>
      <c r="J17" s="154" t="str">
        <f t="shared" si="6"/>
        <v/>
      </c>
      <c r="K17" s="155" t="str">
        <f t="shared" si="7"/>
        <v/>
      </c>
      <c r="L17" s="154" t="str">
        <f t="shared" si="8"/>
        <v/>
      </c>
      <c r="M17" s="155" t="str">
        <f t="shared" si="9"/>
        <v/>
      </c>
      <c r="N17" s="154" t="str">
        <f t="shared" si="10"/>
        <v/>
      </c>
      <c r="O17" s="9"/>
      <c r="Q17" s="57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8" t="str">
        <f>U12</f>
        <v>数学</v>
      </c>
      <c r="AB17" s="63"/>
      <c r="AC17" s="42" t="str">
        <f t="shared" si="12"/>
        <v>数学</v>
      </c>
      <c r="AD17" s="43" t="str">
        <f>IF($AC17=AD$9,COUNTIF($AC$10:$AC17,AD$9)+T$18,"")</f>
        <v/>
      </c>
      <c r="AE17" s="43" t="str">
        <f>IF($AC17=AE$9,COUNTIF($AC$10:$AC17,AE$9)+U$18,"")</f>
        <v/>
      </c>
      <c r="AF17" s="43">
        <f>IF($AC17=AF$9,COUNTIF($AC$10:$AC17,AF$9)+V$18,"")</f>
        <v>2</v>
      </c>
      <c r="AG17" s="43" t="str">
        <f>IF($AC17=AG$9,COUNTIF($AC$10:$AC17,AG$9)+W$18,"")</f>
        <v/>
      </c>
      <c r="AH17" s="43" t="str">
        <f>IF($AC17=AH$9,COUNTIF($AC$10:$AC17,AH$9)+X$18,"")</f>
        <v/>
      </c>
      <c r="AI17" s="40" t="str">
        <f>IF(AD17="","",VLOOKUP(AD17,目次!$A$5:$P$36,3))</f>
        <v/>
      </c>
      <c r="AJ17" s="40" t="str">
        <f>IF(AD17="","",VLOOKUP(AD17,目次!$A$5:$P$36,9))</f>
        <v/>
      </c>
      <c r="AK17" s="40" t="str">
        <f>IF(AE17="","",VLOOKUP(AE17,目次!$A$5:$P$36,4))</f>
        <v/>
      </c>
      <c r="AL17" s="40" t="str">
        <f>IF(AE17="","",VLOOKUP(AE17,目次!$A$5:$P$36,9))</f>
        <v/>
      </c>
      <c r="AM17" s="40" t="str">
        <f>IF(AF17="","",VLOOKUP(AF17,目次!$A$5:$P$36,5))</f>
        <v>4～5</v>
      </c>
      <c r="AN17" s="40" t="str">
        <f>IF(AF17="","",VLOOKUP(AF17,目次!$A$5:$P$36,9))</f>
        <v>4～5</v>
      </c>
      <c r="AO17" s="40" t="str">
        <f>IF(AG17="","",VLOOKUP(AG17,目次!$A$5:$P$36,6))</f>
        <v/>
      </c>
      <c r="AP17" s="40" t="str">
        <f>IF(AG17="","",VLOOKUP(AG17,目次!$A$5:$P$36,9))</f>
        <v/>
      </c>
      <c r="AQ17" s="40" t="str">
        <f>IF(AH17="","",VLOOKUP(AH17,目次!$A$5:$P$36,7))</f>
        <v/>
      </c>
      <c r="AR17" s="40" t="str">
        <f>IF(AH17="","",VLOOKUP(AH17,目次!$A$5:$P$36,9))</f>
        <v/>
      </c>
      <c r="AS17" s="46" t="str">
        <f t="shared" si="13"/>
        <v/>
      </c>
      <c r="AT17" s="46" t="str">
        <f t="shared" si="13"/>
        <v/>
      </c>
      <c r="AU17" s="46" t="str">
        <f t="shared" si="13"/>
        <v/>
      </c>
      <c r="AV17" s="46" t="str">
        <f t="shared" si="13"/>
        <v/>
      </c>
      <c r="AW17" s="46" t="str">
        <f t="shared" si="13"/>
        <v>4～5</v>
      </c>
      <c r="AX17" s="46" t="str">
        <f t="shared" si="13"/>
        <v>4～5</v>
      </c>
      <c r="AY17" s="46" t="str">
        <f t="shared" si="13"/>
        <v>4～5</v>
      </c>
      <c r="AZ17" s="46" t="str">
        <f t="shared" si="13"/>
        <v>4～5</v>
      </c>
      <c r="BA17" s="46" t="str">
        <f t="shared" si="13"/>
        <v/>
      </c>
      <c r="BB17" s="46" t="str">
        <f t="shared" si="13"/>
        <v/>
      </c>
      <c r="BG17" s="39">
        <v>8</v>
      </c>
      <c r="BH17" s="66" t="s">
        <v>29</v>
      </c>
      <c r="BI17" s="78" t="s">
        <v>104</v>
      </c>
      <c r="BJ17" s="84" t="s">
        <v>65</v>
      </c>
      <c r="BK17" s="81" t="s">
        <v>105</v>
      </c>
      <c r="BL17" s="84" t="s">
        <v>65</v>
      </c>
      <c r="BM17" s="69" t="s">
        <v>104</v>
      </c>
      <c r="BN17" s="84" t="s">
        <v>65</v>
      </c>
      <c r="BO17" s="69" t="s">
        <v>104</v>
      </c>
      <c r="BP17" s="84" t="s">
        <v>65</v>
      </c>
      <c r="BQ17" s="70" t="s">
        <v>104</v>
      </c>
      <c r="BR17" s="92" t="s">
        <v>65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55" t="str">
        <f t="shared" si="11"/>
        <v/>
      </c>
      <c r="F18" s="154" t="str">
        <f t="shared" si="2"/>
        <v/>
      </c>
      <c r="G18" s="155" t="str">
        <f t="shared" si="3"/>
        <v>6～7</v>
      </c>
      <c r="H18" s="154" t="str">
        <f t="shared" si="4"/>
        <v>6～7</v>
      </c>
      <c r="I18" s="155" t="str">
        <f t="shared" si="5"/>
        <v/>
      </c>
      <c r="J18" s="154" t="str">
        <f t="shared" si="6"/>
        <v/>
      </c>
      <c r="K18" s="155" t="str">
        <f t="shared" si="7"/>
        <v/>
      </c>
      <c r="L18" s="154" t="str">
        <f t="shared" si="8"/>
        <v/>
      </c>
      <c r="M18" s="155" t="str">
        <f t="shared" si="9"/>
        <v/>
      </c>
      <c r="N18" s="154" t="str">
        <f t="shared" si="10"/>
        <v/>
      </c>
      <c r="O18" s="9"/>
      <c r="Q18" s="57">
        <v>1</v>
      </c>
      <c r="R18" s="13">
        <f>SUM($Q$7:Q18)</f>
        <v>12</v>
      </c>
      <c r="T18" s="59"/>
      <c r="U18" s="60"/>
      <c r="V18" s="60"/>
      <c r="W18" s="60"/>
      <c r="X18" s="61"/>
      <c r="Z18" s="9">
        <v>9</v>
      </c>
      <c r="AA18" s="28" t="str">
        <f>U13</f>
        <v>理科</v>
      </c>
      <c r="AB18" s="63"/>
      <c r="AC18" s="42" t="str">
        <f t="shared" si="12"/>
        <v>理科</v>
      </c>
      <c r="AD18" s="43" t="str">
        <f>IF($AC18=AD$9,COUNTIF($AC$10:$AC18,AD$9)+T$18,"")</f>
        <v/>
      </c>
      <c r="AE18" s="43" t="str">
        <f>IF($AC18=AE$9,COUNTIF($AC$10:$AC18,AE$9)+U$18,"")</f>
        <v/>
      </c>
      <c r="AF18" s="43" t="str">
        <f>IF($AC18=AF$9,COUNTIF($AC$10:$AC18,AF$9)+V$18,"")</f>
        <v/>
      </c>
      <c r="AG18" s="43">
        <f>IF($AC18=AG$9,COUNTIF($AC$10:$AC18,AG$9)+W$18,"")</f>
        <v>2</v>
      </c>
      <c r="AH18" s="43" t="str">
        <f>IF($AC18=AH$9,COUNTIF($AC$10:$AC18,AH$9)+X$18,"")</f>
        <v/>
      </c>
      <c r="AI18" s="40" t="str">
        <f>IF(AD18="","",VLOOKUP(AD18,目次!$A$5:$P$36,3))</f>
        <v/>
      </c>
      <c r="AJ18" s="40" t="str">
        <f>IF(AD18="","",VLOOKUP(AD18,目次!$A$5:$P$36,9))</f>
        <v/>
      </c>
      <c r="AK18" s="40" t="str">
        <f>IF(AE18="","",VLOOKUP(AE18,目次!$A$5:$P$36,4))</f>
        <v/>
      </c>
      <c r="AL18" s="40" t="str">
        <f>IF(AE18="","",VLOOKUP(AE18,目次!$A$5:$P$36,9))</f>
        <v/>
      </c>
      <c r="AM18" s="40" t="str">
        <f>IF(AF18="","",VLOOKUP(AF18,目次!$A$5:$P$36,5))</f>
        <v/>
      </c>
      <c r="AN18" s="40" t="str">
        <f>IF(AF18="","",VLOOKUP(AF18,目次!$A$5:$P$36,9))</f>
        <v/>
      </c>
      <c r="AO18" s="40" t="str">
        <f>IF(AG18="","",VLOOKUP(AG18,目次!$A$5:$P$36,6))</f>
        <v>4～5</v>
      </c>
      <c r="AP18" s="40" t="str">
        <f>IF(AG18="","",VLOOKUP(AG18,目次!$A$5:$P$36,9))</f>
        <v>4～5</v>
      </c>
      <c r="AQ18" s="40" t="str">
        <f>IF(AH18="","",VLOOKUP(AH18,目次!$A$5:$P$36,7))</f>
        <v/>
      </c>
      <c r="AR18" s="40" t="str">
        <f>IF(AH18="","",VLOOKUP(AH18,目次!$A$5:$P$36,9))</f>
        <v/>
      </c>
      <c r="AS18" s="46" t="str">
        <f t="shared" si="13"/>
        <v/>
      </c>
      <c r="AT18" s="46" t="str">
        <f t="shared" si="13"/>
        <v/>
      </c>
      <c r="AU18" s="46" t="str">
        <f t="shared" si="13"/>
        <v/>
      </c>
      <c r="AV18" s="46" t="str">
        <f t="shared" si="13"/>
        <v/>
      </c>
      <c r="AW18" s="46" t="str">
        <f t="shared" si="13"/>
        <v/>
      </c>
      <c r="AX18" s="46" t="str">
        <f t="shared" si="13"/>
        <v/>
      </c>
      <c r="AY18" s="46" t="str">
        <f t="shared" si="13"/>
        <v>4～5</v>
      </c>
      <c r="AZ18" s="46" t="str">
        <f t="shared" si="13"/>
        <v>4～5</v>
      </c>
      <c r="BA18" s="46" t="str">
        <f t="shared" si="13"/>
        <v>4～5</v>
      </c>
      <c r="BB18" s="46" t="str">
        <f t="shared" si="13"/>
        <v>4～5</v>
      </c>
      <c r="BG18" s="39">
        <v>9</v>
      </c>
      <c r="BH18" s="66" t="s">
        <v>30</v>
      </c>
      <c r="BI18" s="78" t="s">
        <v>105</v>
      </c>
      <c r="BJ18" s="84" t="s">
        <v>66</v>
      </c>
      <c r="BK18" s="81" t="s">
        <v>476</v>
      </c>
      <c r="BL18" s="84" t="s">
        <v>66</v>
      </c>
      <c r="BM18" s="69" t="s">
        <v>105</v>
      </c>
      <c r="BN18" s="84" t="s">
        <v>66</v>
      </c>
      <c r="BO18" s="69" t="s">
        <v>105</v>
      </c>
      <c r="BP18" s="84" t="s">
        <v>66</v>
      </c>
      <c r="BQ18" s="70" t="s">
        <v>105</v>
      </c>
      <c r="BR18" s="92" t="s">
        <v>66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55" t="str">
        <f t="shared" si="11"/>
        <v/>
      </c>
      <c r="F19" s="154" t="str">
        <f t="shared" si="2"/>
        <v/>
      </c>
      <c r="G19" s="155" t="str">
        <f t="shared" si="3"/>
        <v/>
      </c>
      <c r="H19" s="154" t="str">
        <f t="shared" si="4"/>
        <v/>
      </c>
      <c r="I19" s="155" t="str">
        <f t="shared" si="5"/>
        <v>6～7</v>
      </c>
      <c r="J19" s="154" t="str">
        <f t="shared" si="6"/>
        <v>6～7</v>
      </c>
      <c r="K19" s="155" t="str">
        <f t="shared" si="7"/>
        <v/>
      </c>
      <c r="L19" s="154" t="str">
        <f t="shared" si="8"/>
        <v/>
      </c>
      <c r="M19" s="155" t="str">
        <f t="shared" si="9"/>
        <v/>
      </c>
      <c r="N19" s="154" t="str">
        <f t="shared" si="10"/>
        <v/>
      </c>
      <c r="O19" s="9"/>
      <c r="Q19" s="57">
        <v>1</v>
      </c>
      <c r="R19" s="13">
        <f>SUM($Q$7:Q19)</f>
        <v>13</v>
      </c>
      <c r="Z19" s="9">
        <v>10</v>
      </c>
      <c r="AA19" s="28" t="str">
        <f>U14</f>
        <v>英語</v>
      </c>
      <c r="AB19" s="63"/>
      <c r="AC19" s="42" t="str">
        <f t="shared" si="12"/>
        <v>英語</v>
      </c>
      <c r="AD19" s="43" t="str">
        <f>IF($AC19=AD$9,COUNTIF($AC$10:$AC19,AD$9)+T$18,"")</f>
        <v/>
      </c>
      <c r="AE19" s="43" t="str">
        <f>IF($AC19=AE$9,COUNTIF($AC$10:$AC19,AE$9)+U$18,"")</f>
        <v/>
      </c>
      <c r="AF19" s="43" t="str">
        <f>IF($AC19=AF$9,COUNTIF($AC$10:$AC19,AF$9)+V$18,"")</f>
        <v/>
      </c>
      <c r="AG19" s="43" t="str">
        <f>IF($AC19=AG$9,COUNTIF($AC$10:$AC19,AG$9)+W$18,"")</f>
        <v/>
      </c>
      <c r="AH19" s="43">
        <f>IF($AC19=AH$9,COUNTIF($AC$10:$AC19,AH$9)+X$18,"")</f>
        <v>2</v>
      </c>
      <c r="AI19" s="40" t="str">
        <f>IF(AD19="","",VLOOKUP(AD19,目次!$A$5:$P$36,3))</f>
        <v/>
      </c>
      <c r="AJ19" s="40" t="str">
        <f>IF(AD19="","",VLOOKUP(AD19,目次!$A$5:$P$36,9))</f>
        <v/>
      </c>
      <c r="AK19" s="40" t="str">
        <f>IF(AE19="","",VLOOKUP(AE19,目次!$A$5:$P$36,4))</f>
        <v/>
      </c>
      <c r="AL19" s="40" t="str">
        <f>IF(AE19="","",VLOOKUP(AE19,目次!$A$5:$P$36,9))</f>
        <v/>
      </c>
      <c r="AM19" s="40" t="str">
        <f>IF(AF19="","",VLOOKUP(AF19,目次!$A$5:$P$36,5))</f>
        <v/>
      </c>
      <c r="AN19" s="40" t="str">
        <f>IF(AF19="","",VLOOKUP(AF19,目次!$A$5:$P$36,9))</f>
        <v/>
      </c>
      <c r="AO19" s="40" t="str">
        <f>IF(AG19="","",VLOOKUP(AG19,目次!$A$5:$P$36,6))</f>
        <v/>
      </c>
      <c r="AP19" s="40" t="str">
        <f>IF(AG19="","",VLOOKUP(AG19,目次!$A$5:$P$36,9))</f>
        <v/>
      </c>
      <c r="AQ19" s="40" t="str">
        <f>IF(AH19="","",VLOOKUP(AH19,目次!$A$5:$P$36,7))</f>
        <v>4～5</v>
      </c>
      <c r="AR19" s="40" t="str">
        <f>IF(AH19="","",VLOOKUP(AH19,目次!$A$5:$P$36,9))</f>
        <v>4～5</v>
      </c>
      <c r="AS19" s="46" t="str">
        <f t="shared" si="13"/>
        <v>6～7</v>
      </c>
      <c r="AT19" s="46" t="str">
        <f t="shared" si="13"/>
        <v>6～7</v>
      </c>
      <c r="AU19" s="46" t="str">
        <f t="shared" si="13"/>
        <v/>
      </c>
      <c r="AV19" s="46" t="str">
        <f t="shared" si="13"/>
        <v/>
      </c>
      <c r="AW19" s="46" t="str">
        <f t="shared" si="13"/>
        <v/>
      </c>
      <c r="AX19" s="46" t="str">
        <f t="shared" si="13"/>
        <v/>
      </c>
      <c r="AY19" s="46" t="str">
        <f t="shared" si="13"/>
        <v/>
      </c>
      <c r="AZ19" s="46" t="str">
        <f t="shared" si="13"/>
        <v/>
      </c>
      <c r="BA19" s="46" t="str">
        <f t="shared" si="13"/>
        <v>4～5</v>
      </c>
      <c r="BB19" s="46" t="str">
        <f t="shared" si="13"/>
        <v>4～5</v>
      </c>
      <c r="BG19" s="39">
        <v>10</v>
      </c>
      <c r="BH19" s="66" t="s">
        <v>31</v>
      </c>
      <c r="BI19" s="78" t="s">
        <v>106</v>
      </c>
      <c r="BJ19" s="84" t="s">
        <v>67</v>
      </c>
      <c r="BK19" s="81" t="s">
        <v>108</v>
      </c>
      <c r="BL19" s="84" t="s">
        <v>67</v>
      </c>
      <c r="BM19" s="69" t="s">
        <v>106</v>
      </c>
      <c r="BN19" s="84" t="s">
        <v>67</v>
      </c>
      <c r="BO19" s="69" t="s">
        <v>106</v>
      </c>
      <c r="BP19" s="84" t="s">
        <v>67</v>
      </c>
      <c r="BQ19" s="70" t="s">
        <v>106</v>
      </c>
      <c r="BR19" s="92" t="s">
        <v>67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55" t="str">
        <f t="shared" si="11"/>
        <v/>
      </c>
      <c r="F20" s="154" t="str">
        <f t="shared" si="2"/>
        <v/>
      </c>
      <c r="G20" s="155" t="str">
        <f t="shared" si="3"/>
        <v/>
      </c>
      <c r="H20" s="154" t="str">
        <f t="shared" si="4"/>
        <v/>
      </c>
      <c r="I20" s="155" t="str">
        <f t="shared" si="5"/>
        <v/>
      </c>
      <c r="J20" s="154" t="str">
        <f t="shared" si="6"/>
        <v/>
      </c>
      <c r="K20" s="155" t="str">
        <f t="shared" si="7"/>
        <v>6～7</v>
      </c>
      <c r="L20" s="154" t="str">
        <f t="shared" si="8"/>
        <v>6～7</v>
      </c>
      <c r="M20" s="155" t="str">
        <f t="shared" si="9"/>
        <v/>
      </c>
      <c r="N20" s="154" t="str">
        <f t="shared" si="10"/>
        <v/>
      </c>
      <c r="O20" s="9"/>
      <c r="Q20" s="57">
        <v>1</v>
      </c>
      <c r="R20" s="13">
        <f>SUM($Q$7:Q20)</f>
        <v>14</v>
      </c>
      <c r="Z20" s="9">
        <v>11</v>
      </c>
      <c r="AA20" s="28" t="str">
        <f>U10</f>
        <v>国語</v>
      </c>
      <c r="AB20" s="63"/>
      <c r="AC20" s="42" t="str">
        <f t="shared" si="12"/>
        <v>国語</v>
      </c>
      <c r="AD20" s="43">
        <f>IF($AC20=AD$9,COUNTIF($AC$10:$AC20,AD$9)+T$18,"")</f>
        <v>3</v>
      </c>
      <c r="AE20" s="43" t="str">
        <f>IF($AC20=AE$9,COUNTIF($AC$10:$AC20,AE$9)+U$18,"")</f>
        <v/>
      </c>
      <c r="AF20" s="43" t="str">
        <f>IF($AC20=AF$9,COUNTIF($AC$10:$AC20,AF$9)+V$18,"")</f>
        <v/>
      </c>
      <c r="AG20" s="43" t="str">
        <f>IF($AC20=AG$9,COUNTIF($AC$10:$AC20,AG$9)+W$18,"")</f>
        <v/>
      </c>
      <c r="AH20" s="43" t="str">
        <f>IF($AC20=AH$9,COUNTIF($AC$10:$AC20,AH$9)+X$18,"")</f>
        <v/>
      </c>
      <c r="AI20" s="40" t="str">
        <f>IF(AD20="","",VLOOKUP(AD20,目次!$A$5:$P$36,3))</f>
        <v>6～7</v>
      </c>
      <c r="AJ20" s="40" t="str">
        <f>IF(AD20="","",VLOOKUP(AD20,目次!$A$5:$P$36,9))</f>
        <v>6～7</v>
      </c>
      <c r="AK20" s="40" t="str">
        <f>IF(AE20="","",VLOOKUP(AE20,目次!$A$5:$P$36,4))</f>
        <v/>
      </c>
      <c r="AL20" s="40" t="str">
        <f>IF(AE20="","",VLOOKUP(AE20,目次!$A$5:$P$36,9))</f>
        <v/>
      </c>
      <c r="AM20" s="40" t="str">
        <f>IF(AF20="","",VLOOKUP(AF20,目次!$A$5:$P$36,5))</f>
        <v/>
      </c>
      <c r="AN20" s="40" t="str">
        <f>IF(AF20="","",VLOOKUP(AF20,目次!$A$5:$P$36,9))</f>
        <v/>
      </c>
      <c r="AO20" s="40" t="str">
        <f>IF(AG20="","",VLOOKUP(AG20,目次!$A$5:$P$36,6))</f>
        <v/>
      </c>
      <c r="AP20" s="40" t="str">
        <f>IF(AG20="","",VLOOKUP(AG20,目次!$A$5:$P$36,9))</f>
        <v/>
      </c>
      <c r="AQ20" s="40" t="str">
        <f>IF(AH20="","",VLOOKUP(AH20,目次!$A$5:$P$36,7))</f>
        <v/>
      </c>
      <c r="AR20" s="40" t="str">
        <f>IF(AH20="","",VLOOKUP(AH20,目次!$A$5:$P$36,9))</f>
        <v/>
      </c>
      <c r="AS20" s="46" t="str">
        <f t="shared" si="13"/>
        <v>6～7</v>
      </c>
      <c r="AT20" s="46" t="str">
        <f t="shared" si="13"/>
        <v>6～7</v>
      </c>
      <c r="AU20" s="46" t="str">
        <f t="shared" si="13"/>
        <v>6～7</v>
      </c>
      <c r="AV20" s="46" t="str">
        <f t="shared" si="13"/>
        <v>6～7</v>
      </c>
      <c r="AW20" s="46" t="str">
        <f t="shared" si="13"/>
        <v/>
      </c>
      <c r="AX20" s="46" t="str">
        <f t="shared" si="13"/>
        <v/>
      </c>
      <c r="AY20" s="46" t="str">
        <f t="shared" si="13"/>
        <v/>
      </c>
      <c r="AZ20" s="46" t="str">
        <f t="shared" si="13"/>
        <v/>
      </c>
      <c r="BA20" s="46" t="str">
        <f t="shared" si="13"/>
        <v/>
      </c>
      <c r="BB20" s="46" t="str">
        <f t="shared" si="13"/>
        <v/>
      </c>
      <c r="BG20" s="39">
        <v>11</v>
      </c>
      <c r="BH20" s="66" t="s">
        <v>32</v>
      </c>
      <c r="BI20" s="78" t="s">
        <v>107</v>
      </c>
      <c r="BJ20" s="84" t="s">
        <v>68</v>
      </c>
      <c r="BK20" s="81" t="s">
        <v>109</v>
      </c>
      <c r="BL20" s="84" t="s">
        <v>68</v>
      </c>
      <c r="BM20" s="69" t="s">
        <v>107</v>
      </c>
      <c r="BN20" s="84" t="s">
        <v>68</v>
      </c>
      <c r="BO20" s="69" t="s">
        <v>107</v>
      </c>
      <c r="BP20" s="84" t="s">
        <v>68</v>
      </c>
      <c r="BQ20" s="70" t="s">
        <v>107</v>
      </c>
      <c r="BR20" s="92" t="s">
        <v>68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55" t="str">
        <f t="shared" si="11"/>
        <v/>
      </c>
      <c r="F21" s="154" t="str">
        <f t="shared" si="2"/>
        <v/>
      </c>
      <c r="G21" s="155" t="str">
        <f t="shared" si="3"/>
        <v/>
      </c>
      <c r="H21" s="154" t="str">
        <f t="shared" si="4"/>
        <v/>
      </c>
      <c r="I21" s="155" t="str">
        <f t="shared" si="5"/>
        <v/>
      </c>
      <c r="J21" s="154" t="str">
        <f t="shared" si="6"/>
        <v/>
      </c>
      <c r="K21" s="155" t="str">
        <f t="shared" si="7"/>
        <v/>
      </c>
      <c r="L21" s="154" t="str">
        <f t="shared" si="8"/>
        <v/>
      </c>
      <c r="M21" s="155" t="str">
        <f t="shared" si="9"/>
        <v>6～7</v>
      </c>
      <c r="N21" s="154" t="str">
        <f t="shared" si="10"/>
        <v>6～7</v>
      </c>
      <c r="O21" s="9"/>
      <c r="Q21" s="57">
        <v>1</v>
      </c>
      <c r="R21" s="13">
        <f>SUM($Q$7:Q21)</f>
        <v>15</v>
      </c>
      <c r="Z21" s="9">
        <v>12</v>
      </c>
      <c r="AA21" s="28" t="str">
        <f>U11</f>
        <v>社会</v>
      </c>
      <c r="AB21" s="63"/>
      <c r="AC21" s="42" t="str">
        <f t="shared" si="12"/>
        <v>社会</v>
      </c>
      <c r="AD21" s="43" t="str">
        <f>IF($AC21=AD$9,COUNTIF($AC$10:$AC21,AD$9)+T$18,"")</f>
        <v/>
      </c>
      <c r="AE21" s="43">
        <f>IF($AC21=AE$9,COUNTIF($AC$10:$AC21,AE$9)+U$18,"")</f>
        <v>3</v>
      </c>
      <c r="AF21" s="43" t="str">
        <f>IF($AC21=AF$9,COUNTIF($AC$10:$AC21,AF$9)+V$18,"")</f>
        <v/>
      </c>
      <c r="AG21" s="43" t="str">
        <f>IF($AC21=AG$9,COUNTIF($AC$10:$AC21,AG$9)+W$18,"")</f>
        <v/>
      </c>
      <c r="AH21" s="43" t="str">
        <f>IF($AC21=AH$9,COUNTIF($AC$10:$AC21,AH$9)+X$18,"")</f>
        <v/>
      </c>
      <c r="AI21" s="40" t="str">
        <f>IF(AD21="","",VLOOKUP(AD21,目次!$A$5:$P$36,3))</f>
        <v/>
      </c>
      <c r="AJ21" s="40" t="str">
        <f>IF(AD21="","",VLOOKUP(AD21,目次!$A$5:$P$36,9))</f>
        <v/>
      </c>
      <c r="AK21" s="40" t="str">
        <f>IF(AE21="","",VLOOKUP(AE21,目次!$A$5:$P$36,4))</f>
        <v>6～7</v>
      </c>
      <c r="AL21" s="40" t="str">
        <f>IF(AE21="","",VLOOKUP(AE21,目次!$A$5:$P$36,9))</f>
        <v>6～7</v>
      </c>
      <c r="AM21" s="40" t="str">
        <f>IF(AF21="","",VLOOKUP(AF21,目次!$A$5:$P$36,5))</f>
        <v/>
      </c>
      <c r="AN21" s="40" t="str">
        <f>IF(AF21="","",VLOOKUP(AF21,目次!$A$5:$P$36,9))</f>
        <v/>
      </c>
      <c r="AO21" s="40" t="str">
        <f>IF(AG21="","",VLOOKUP(AG21,目次!$A$5:$P$36,6))</f>
        <v/>
      </c>
      <c r="AP21" s="40" t="str">
        <f>IF(AG21="","",VLOOKUP(AG21,目次!$A$5:$P$36,9))</f>
        <v/>
      </c>
      <c r="AQ21" s="40" t="str">
        <f>IF(AH21="","",VLOOKUP(AH21,目次!$A$5:$P$36,7))</f>
        <v/>
      </c>
      <c r="AR21" s="40" t="str">
        <f>IF(AH21="","",VLOOKUP(AH21,目次!$A$5:$P$36,9))</f>
        <v/>
      </c>
      <c r="AS21" s="46" t="str">
        <f t="shared" si="13"/>
        <v/>
      </c>
      <c r="AT21" s="46" t="str">
        <f t="shared" si="13"/>
        <v/>
      </c>
      <c r="AU21" s="46" t="str">
        <f t="shared" si="13"/>
        <v>6～7</v>
      </c>
      <c r="AV21" s="46" t="str">
        <f t="shared" si="13"/>
        <v>6～7</v>
      </c>
      <c r="AW21" s="46" t="str">
        <f t="shared" si="13"/>
        <v>6～7</v>
      </c>
      <c r="AX21" s="46" t="str">
        <f t="shared" si="13"/>
        <v>6～7</v>
      </c>
      <c r="AY21" s="46" t="str">
        <f t="shared" si="13"/>
        <v/>
      </c>
      <c r="AZ21" s="46" t="str">
        <f t="shared" si="13"/>
        <v/>
      </c>
      <c r="BA21" s="46" t="str">
        <f t="shared" si="13"/>
        <v/>
      </c>
      <c r="BB21" s="46" t="str">
        <f t="shared" si="13"/>
        <v/>
      </c>
      <c r="BG21" s="39">
        <v>12</v>
      </c>
      <c r="BH21" s="66" t="s">
        <v>33</v>
      </c>
      <c r="BI21" s="78" t="s">
        <v>108</v>
      </c>
      <c r="BJ21" s="84" t="s">
        <v>69</v>
      </c>
      <c r="BK21" s="81" t="s">
        <v>477</v>
      </c>
      <c r="BL21" s="84" t="s">
        <v>69</v>
      </c>
      <c r="BM21" s="69" t="s">
        <v>108</v>
      </c>
      <c r="BN21" s="84" t="s">
        <v>69</v>
      </c>
      <c r="BO21" s="69" t="s">
        <v>108</v>
      </c>
      <c r="BP21" s="84" t="s">
        <v>69</v>
      </c>
      <c r="BQ21" s="70" t="s">
        <v>108</v>
      </c>
      <c r="BR21" s="92" t="s">
        <v>69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55" t="str">
        <f t="shared" si="11"/>
        <v>8～9</v>
      </c>
      <c r="F22" s="154" t="str">
        <f t="shared" si="2"/>
        <v>8～9</v>
      </c>
      <c r="G22" s="155" t="str">
        <f t="shared" si="3"/>
        <v/>
      </c>
      <c r="H22" s="154" t="str">
        <f t="shared" si="4"/>
        <v/>
      </c>
      <c r="I22" s="155" t="str">
        <f t="shared" si="5"/>
        <v/>
      </c>
      <c r="J22" s="154" t="str">
        <f t="shared" si="6"/>
        <v/>
      </c>
      <c r="K22" s="155" t="str">
        <f t="shared" si="7"/>
        <v/>
      </c>
      <c r="L22" s="154" t="str">
        <f t="shared" si="8"/>
        <v/>
      </c>
      <c r="M22" s="155" t="str">
        <f t="shared" si="9"/>
        <v/>
      </c>
      <c r="N22" s="154" t="str">
        <f t="shared" si="10"/>
        <v/>
      </c>
      <c r="O22" s="9"/>
      <c r="Q22" s="57">
        <v>1</v>
      </c>
      <c r="R22" s="13">
        <f>SUM($Q$7:Q22)</f>
        <v>16</v>
      </c>
      <c r="Z22" s="9">
        <v>13</v>
      </c>
      <c r="AA22" s="28" t="str">
        <f>U12</f>
        <v>数学</v>
      </c>
      <c r="AB22" s="63"/>
      <c r="AC22" s="42" t="str">
        <f t="shared" si="12"/>
        <v>数学</v>
      </c>
      <c r="AD22" s="43" t="str">
        <f>IF($AC22=AD$9,COUNTIF($AC$10:$AC22,AD$9)+T$18,"")</f>
        <v/>
      </c>
      <c r="AE22" s="43" t="str">
        <f>IF($AC22=AE$9,COUNTIF($AC$10:$AC22,AE$9)+U$18,"")</f>
        <v/>
      </c>
      <c r="AF22" s="43">
        <f>IF($AC22=AF$9,COUNTIF($AC$10:$AC22,AF$9)+V$18,"")</f>
        <v>3</v>
      </c>
      <c r="AG22" s="43" t="str">
        <f>IF($AC22=AG$9,COUNTIF($AC$10:$AC22,AG$9)+W$18,"")</f>
        <v/>
      </c>
      <c r="AH22" s="43" t="str">
        <f>IF($AC22=AH$9,COUNTIF($AC$10:$AC22,AH$9)+X$18,"")</f>
        <v/>
      </c>
      <c r="AI22" s="40" t="str">
        <f>IF(AD22="","",VLOOKUP(AD22,目次!$A$5:$P$36,3))</f>
        <v/>
      </c>
      <c r="AJ22" s="40" t="str">
        <f>IF(AD22="","",VLOOKUP(AD22,目次!$A$5:$P$36,9))</f>
        <v/>
      </c>
      <c r="AK22" s="40" t="str">
        <f>IF(AE22="","",VLOOKUP(AE22,目次!$A$5:$P$36,4))</f>
        <v/>
      </c>
      <c r="AL22" s="40" t="str">
        <f>IF(AE22="","",VLOOKUP(AE22,目次!$A$5:$P$36,9))</f>
        <v/>
      </c>
      <c r="AM22" s="40" t="str">
        <f>IF(AF22="","",VLOOKUP(AF22,目次!$A$5:$P$36,5))</f>
        <v>6～7</v>
      </c>
      <c r="AN22" s="40" t="str">
        <f>IF(AF22="","",VLOOKUP(AF22,目次!$A$5:$P$36,9))</f>
        <v>6～7</v>
      </c>
      <c r="AO22" s="40" t="str">
        <f>IF(AG22="","",VLOOKUP(AG22,目次!$A$5:$P$36,6))</f>
        <v/>
      </c>
      <c r="AP22" s="40" t="str">
        <f>IF(AG22="","",VLOOKUP(AG22,目次!$A$5:$P$36,9))</f>
        <v/>
      </c>
      <c r="AQ22" s="40" t="str">
        <f>IF(AH22="","",VLOOKUP(AH22,目次!$A$5:$P$36,7))</f>
        <v/>
      </c>
      <c r="AR22" s="40" t="str">
        <f>IF(AH22="","",VLOOKUP(AH22,目次!$A$5:$P$36,9))</f>
        <v/>
      </c>
      <c r="AS22" s="46" t="str">
        <f t="shared" si="13"/>
        <v/>
      </c>
      <c r="AT22" s="46" t="str">
        <f t="shared" si="13"/>
        <v/>
      </c>
      <c r="AU22" s="46" t="str">
        <f t="shared" si="13"/>
        <v/>
      </c>
      <c r="AV22" s="46" t="str">
        <f t="shared" si="13"/>
        <v/>
      </c>
      <c r="AW22" s="46" t="str">
        <f t="shared" si="13"/>
        <v>6～7</v>
      </c>
      <c r="AX22" s="46" t="str">
        <f t="shared" si="13"/>
        <v>6～7</v>
      </c>
      <c r="AY22" s="46" t="str">
        <f t="shared" si="13"/>
        <v>6～7</v>
      </c>
      <c r="AZ22" s="46" t="str">
        <f t="shared" si="13"/>
        <v>6～7</v>
      </c>
      <c r="BA22" s="46" t="str">
        <f t="shared" si="13"/>
        <v/>
      </c>
      <c r="BB22" s="46" t="str">
        <f t="shared" si="13"/>
        <v/>
      </c>
      <c r="BG22" s="39">
        <v>13</v>
      </c>
      <c r="BH22" s="66" t="s">
        <v>36</v>
      </c>
      <c r="BI22" s="78" t="s">
        <v>109</v>
      </c>
      <c r="BJ22" s="84" t="s">
        <v>70</v>
      </c>
      <c r="BK22" s="81" t="s">
        <v>114</v>
      </c>
      <c r="BL22" s="84" t="s">
        <v>70</v>
      </c>
      <c r="BM22" s="69" t="s">
        <v>109</v>
      </c>
      <c r="BN22" s="84" t="s">
        <v>70</v>
      </c>
      <c r="BO22" s="69" t="s">
        <v>109</v>
      </c>
      <c r="BP22" s="84" t="s">
        <v>70</v>
      </c>
      <c r="BQ22" s="70" t="s">
        <v>109</v>
      </c>
      <c r="BR22" s="92" t="s">
        <v>70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55" t="str">
        <f t="shared" si="11"/>
        <v/>
      </c>
      <c r="F23" s="154" t="str">
        <f t="shared" si="2"/>
        <v/>
      </c>
      <c r="G23" s="155" t="str">
        <f t="shared" si="3"/>
        <v>8～9</v>
      </c>
      <c r="H23" s="154" t="str">
        <f t="shared" si="4"/>
        <v>8～9</v>
      </c>
      <c r="I23" s="155" t="str">
        <f t="shared" si="5"/>
        <v/>
      </c>
      <c r="J23" s="154" t="str">
        <f t="shared" si="6"/>
        <v/>
      </c>
      <c r="K23" s="155" t="str">
        <f t="shared" si="7"/>
        <v/>
      </c>
      <c r="L23" s="154" t="str">
        <f t="shared" si="8"/>
        <v/>
      </c>
      <c r="M23" s="155" t="str">
        <f t="shared" si="9"/>
        <v/>
      </c>
      <c r="N23" s="154" t="str">
        <f t="shared" si="10"/>
        <v/>
      </c>
      <c r="O23" s="9"/>
      <c r="Q23" s="57">
        <v>1</v>
      </c>
      <c r="R23" s="13">
        <f>SUM($Q$7:Q23)</f>
        <v>17</v>
      </c>
      <c r="Z23" s="9">
        <v>14</v>
      </c>
      <c r="AA23" s="28" t="str">
        <f>U13</f>
        <v>理科</v>
      </c>
      <c r="AB23" s="63"/>
      <c r="AC23" s="42" t="str">
        <f t="shared" si="12"/>
        <v>理科</v>
      </c>
      <c r="AD23" s="43" t="str">
        <f>IF($AC23=AD$9,COUNTIF($AC$10:$AC23,AD$9)+T$18,"")</f>
        <v/>
      </c>
      <c r="AE23" s="43" t="str">
        <f>IF($AC23=AE$9,COUNTIF($AC$10:$AC23,AE$9)+U$18,"")</f>
        <v/>
      </c>
      <c r="AF23" s="43" t="str">
        <f>IF($AC23=AF$9,COUNTIF($AC$10:$AC23,AF$9)+V$18,"")</f>
        <v/>
      </c>
      <c r="AG23" s="43">
        <f>IF($AC23=AG$9,COUNTIF($AC$10:$AC23,AG$9)+W$18,"")</f>
        <v>3</v>
      </c>
      <c r="AH23" s="43" t="str">
        <f>IF($AC23=AH$9,COUNTIF($AC$10:$AC23,AH$9)+X$18,"")</f>
        <v/>
      </c>
      <c r="AI23" s="40" t="str">
        <f>IF(AD23="","",VLOOKUP(AD23,目次!$A$5:$P$36,3))</f>
        <v/>
      </c>
      <c r="AJ23" s="40" t="str">
        <f>IF(AD23="","",VLOOKUP(AD23,目次!$A$5:$P$36,9))</f>
        <v/>
      </c>
      <c r="AK23" s="40" t="str">
        <f>IF(AE23="","",VLOOKUP(AE23,目次!$A$5:$P$36,4))</f>
        <v/>
      </c>
      <c r="AL23" s="40" t="str">
        <f>IF(AE23="","",VLOOKUP(AE23,目次!$A$5:$P$36,9))</f>
        <v/>
      </c>
      <c r="AM23" s="40" t="str">
        <f>IF(AF23="","",VLOOKUP(AF23,目次!$A$5:$P$36,5))</f>
        <v/>
      </c>
      <c r="AN23" s="40" t="str">
        <f>IF(AF23="","",VLOOKUP(AF23,目次!$A$5:$P$36,9))</f>
        <v/>
      </c>
      <c r="AO23" s="40" t="str">
        <f>IF(AG23="","",VLOOKUP(AG23,目次!$A$5:$P$36,6))</f>
        <v>6～7</v>
      </c>
      <c r="AP23" s="40" t="str">
        <f>IF(AG23="","",VLOOKUP(AG23,目次!$A$5:$P$36,9))</f>
        <v>6～7</v>
      </c>
      <c r="AQ23" s="40" t="str">
        <f>IF(AH23="","",VLOOKUP(AH23,目次!$A$5:$P$36,7))</f>
        <v/>
      </c>
      <c r="AR23" s="40" t="str">
        <f>IF(AH23="","",VLOOKUP(AH23,目次!$A$5:$P$36,9))</f>
        <v/>
      </c>
      <c r="AS23" s="46" t="str">
        <f t="shared" si="13"/>
        <v/>
      </c>
      <c r="AT23" s="46" t="str">
        <f t="shared" si="13"/>
        <v/>
      </c>
      <c r="AU23" s="46" t="str">
        <f t="shared" si="13"/>
        <v/>
      </c>
      <c r="AV23" s="46" t="str">
        <f t="shared" si="13"/>
        <v/>
      </c>
      <c r="AW23" s="46" t="str">
        <f t="shared" si="13"/>
        <v/>
      </c>
      <c r="AX23" s="46" t="str">
        <f t="shared" si="13"/>
        <v/>
      </c>
      <c r="AY23" s="46" t="str">
        <f t="shared" si="13"/>
        <v>6～7</v>
      </c>
      <c r="AZ23" s="46" t="str">
        <f t="shared" si="13"/>
        <v>6～7</v>
      </c>
      <c r="BA23" s="46" t="str">
        <f t="shared" si="13"/>
        <v>6～7</v>
      </c>
      <c r="BB23" s="46" t="str">
        <f t="shared" si="13"/>
        <v>6～7</v>
      </c>
      <c r="BG23" s="39">
        <v>14</v>
      </c>
      <c r="BH23" s="66" t="s">
        <v>37</v>
      </c>
      <c r="BI23" s="78" t="s">
        <v>110</v>
      </c>
      <c r="BJ23" s="84" t="s">
        <v>71</v>
      </c>
      <c r="BK23" s="81" t="s">
        <v>115</v>
      </c>
      <c r="BL23" s="84" t="s">
        <v>71</v>
      </c>
      <c r="BM23" s="69" t="s">
        <v>110</v>
      </c>
      <c r="BN23" s="84" t="s">
        <v>71</v>
      </c>
      <c r="BO23" s="69" t="s">
        <v>110</v>
      </c>
      <c r="BP23" s="84" t="s">
        <v>71</v>
      </c>
      <c r="BQ23" s="70" t="s">
        <v>110</v>
      </c>
      <c r="BR23" s="92" t="s">
        <v>71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55" t="str">
        <f t="shared" si="11"/>
        <v/>
      </c>
      <c r="F24" s="154" t="str">
        <f t="shared" si="2"/>
        <v/>
      </c>
      <c r="G24" s="155" t="str">
        <f t="shared" si="3"/>
        <v/>
      </c>
      <c r="H24" s="154" t="str">
        <f t="shared" si="4"/>
        <v/>
      </c>
      <c r="I24" s="155" t="str">
        <f t="shared" si="5"/>
        <v>8～9</v>
      </c>
      <c r="J24" s="154" t="str">
        <f t="shared" si="6"/>
        <v>8～9</v>
      </c>
      <c r="K24" s="155" t="str">
        <f t="shared" si="7"/>
        <v/>
      </c>
      <c r="L24" s="154" t="str">
        <f t="shared" si="8"/>
        <v/>
      </c>
      <c r="M24" s="155" t="str">
        <f t="shared" si="9"/>
        <v/>
      </c>
      <c r="N24" s="154" t="str">
        <f t="shared" si="10"/>
        <v/>
      </c>
      <c r="O24" s="9"/>
      <c r="Q24" s="57">
        <v>1</v>
      </c>
      <c r="R24" s="13">
        <f>SUM($Q$7:Q24)</f>
        <v>18</v>
      </c>
      <c r="Z24" s="9">
        <v>15</v>
      </c>
      <c r="AA24" s="28" t="str">
        <f>U14</f>
        <v>英語</v>
      </c>
      <c r="AB24" s="63"/>
      <c r="AC24" s="42" t="str">
        <f t="shared" si="12"/>
        <v>英語</v>
      </c>
      <c r="AD24" s="43" t="str">
        <f>IF($AC24=AD$9,COUNTIF($AC$10:$AC24,AD$9)+T$18,"")</f>
        <v/>
      </c>
      <c r="AE24" s="43" t="str">
        <f>IF($AC24=AE$9,COUNTIF($AC$10:$AC24,AE$9)+U$18,"")</f>
        <v/>
      </c>
      <c r="AF24" s="43" t="str">
        <f>IF($AC24=AF$9,COUNTIF($AC$10:$AC24,AF$9)+V$18,"")</f>
        <v/>
      </c>
      <c r="AG24" s="43" t="str">
        <f>IF($AC24=AG$9,COUNTIF($AC$10:$AC24,AG$9)+W$18,"")</f>
        <v/>
      </c>
      <c r="AH24" s="43">
        <f>IF($AC24=AH$9,COUNTIF($AC$10:$AC24,AH$9)+X$18,"")</f>
        <v>3</v>
      </c>
      <c r="AI24" s="40" t="str">
        <f>IF(AD24="","",VLOOKUP(AD24,目次!$A$5:$P$36,3))</f>
        <v/>
      </c>
      <c r="AJ24" s="40" t="str">
        <f>IF(AD24="","",VLOOKUP(AD24,目次!$A$5:$P$36,9))</f>
        <v/>
      </c>
      <c r="AK24" s="40" t="str">
        <f>IF(AE24="","",VLOOKUP(AE24,目次!$A$5:$P$36,4))</f>
        <v/>
      </c>
      <c r="AL24" s="40" t="str">
        <f>IF(AE24="","",VLOOKUP(AE24,目次!$A$5:$P$36,9))</f>
        <v/>
      </c>
      <c r="AM24" s="40" t="str">
        <f>IF(AF24="","",VLOOKUP(AF24,目次!$A$5:$P$36,5))</f>
        <v/>
      </c>
      <c r="AN24" s="40" t="str">
        <f>IF(AF24="","",VLOOKUP(AF24,目次!$A$5:$P$36,9))</f>
        <v/>
      </c>
      <c r="AO24" s="40" t="str">
        <f>IF(AG24="","",VLOOKUP(AG24,目次!$A$5:$P$36,6))</f>
        <v/>
      </c>
      <c r="AP24" s="40" t="str">
        <f>IF(AG24="","",VLOOKUP(AG24,目次!$A$5:$P$36,9))</f>
        <v/>
      </c>
      <c r="AQ24" s="40" t="str">
        <f>IF(AH24="","",VLOOKUP(AH24,目次!$A$5:$P$36,7))</f>
        <v>6～7</v>
      </c>
      <c r="AR24" s="40" t="str">
        <f>IF(AH24="","",VLOOKUP(AH24,目次!$A$5:$P$36,9))</f>
        <v>6～7</v>
      </c>
      <c r="AS24" s="46" t="str">
        <f t="shared" si="13"/>
        <v>8～9</v>
      </c>
      <c r="AT24" s="46" t="str">
        <f t="shared" si="13"/>
        <v>8～9</v>
      </c>
      <c r="AU24" s="46" t="str">
        <f t="shared" si="13"/>
        <v/>
      </c>
      <c r="AV24" s="46" t="str">
        <f t="shared" si="13"/>
        <v/>
      </c>
      <c r="AW24" s="46" t="str">
        <f t="shared" si="13"/>
        <v/>
      </c>
      <c r="AX24" s="46" t="str">
        <f t="shared" si="13"/>
        <v/>
      </c>
      <c r="AY24" s="46" t="str">
        <f t="shared" si="13"/>
        <v/>
      </c>
      <c r="AZ24" s="46" t="str">
        <f t="shared" si="13"/>
        <v/>
      </c>
      <c r="BA24" s="46" t="str">
        <f t="shared" si="13"/>
        <v>6～7</v>
      </c>
      <c r="BB24" s="46" t="str">
        <f t="shared" si="13"/>
        <v>6～7</v>
      </c>
      <c r="BG24" s="39">
        <v>15</v>
      </c>
      <c r="BH24" s="66" t="s">
        <v>38</v>
      </c>
      <c r="BI24" s="78" t="s">
        <v>72</v>
      </c>
      <c r="BJ24" s="84" t="s">
        <v>72</v>
      </c>
      <c r="BK24" s="81" t="s">
        <v>116</v>
      </c>
      <c r="BL24" s="84" t="s">
        <v>72</v>
      </c>
      <c r="BM24" s="69" t="s">
        <v>113</v>
      </c>
      <c r="BN24" s="84" t="s">
        <v>72</v>
      </c>
      <c r="BO24" s="69" t="s">
        <v>113</v>
      </c>
      <c r="BP24" s="84" t="s">
        <v>72</v>
      </c>
      <c r="BQ24" s="70" t="s">
        <v>113</v>
      </c>
      <c r="BR24" s="92" t="s">
        <v>72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55" t="str">
        <f t="shared" si="11"/>
        <v/>
      </c>
      <c r="F25" s="154" t="str">
        <f t="shared" si="2"/>
        <v/>
      </c>
      <c r="G25" s="155" t="str">
        <f t="shared" si="3"/>
        <v/>
      </c>
      <c r="H25" s="154" t="str">
        <f t="shared" si="4"/>
        <v/>
      </c>
      <c r="I25" s="155" t="str">
        <f t="shared" si="5"/>
        <v/>
      </c>
      <c r="J25" s="154" t="str">
        <f t="shared" si="6"/>
        <v/>
      </c>
      <c r="K25" s="155" t="str">
        <f t="shared" si="7"/>
        <v>8～9</v>
      </c>
      <c r="L25" s="154" t="str">
        <f t="shared" si="8"/>
        <v>8～9</v>
      </c>
      <c r="M25" s="155" t="str">
        <f t="shared" si="9"/>
        <v/>
      </c>
      <c r="N25" s="154" t="str">
        <f t="shared" si="10"/>
        <v/>
      </c>
      <c r="O25" s="9"/>
      <c r="Q25" s="57">
        <v>1</v>
      </c>
      <c r="R25" s="13">
        <f>SUM($Q$7:Q25)</f>
        <v>19</v>
      </c>
      <c r="Z25" s="9">
        <v>16</v>
      </c>
      <c r="AA25" s="28" t="str">
        <f>U10</f>
        <v>国語</v>
      </c>
      <c r="AB25" s="63"/>
      <c r="AC25" s="42" t="str">
        <f t="shared" si="12"/>
        <v>国語</v>
      </c>
      <c r="AD25" s="43">
        <f>IF($AC25=AD$9,COUNTIF($AC$10:$AC25,AD$9)+T$18,"")</f>
        <v>4</v>
      </c>
      <c r="AE25" s="43" t="str">
        <f>IF($AC25=AE$9,COUNTIF($AC$10:$AC25,AE$9)+U$18,"")</f>
        <v/>
      </c>
      <c r="AF25" s="43" t="str">
        <f>IF($AC25=AF$9,COUNTIF($AC$10:$AC25,AF$9)+V$18,"")</f>
        <v/>
      </c>
      <c r="AG25" s="43" t="str">
        <f>IF($AC25=AG$9,COUNTIF($AC$10:$AC25,AG$9)+W$18,"")</f>
        <v/>
      </c>
      <c r="AH25" s="43" t="str">
        <f>IF($AC25=AH$9,COUNTIF($AC$10:$AC25,AH$9)+X$18,"")</f>
        <v/>
      </c>
      <c r="AI25" s="40" t="str">
        <f>IF(AD25="","",VLOOKUP(AD25,目次!$A$5:$P$36,3))</f>
        <v>8～9</v>
      </c>
      <c r="AJ25" s="40" t="str">
        <f>IF(AD25="","",VLOOKUP(AD25,目次!$A$5:$P$36,9))</f>
        <v>8～9</v>
      </c>
      <c r="AK25" s="40" t="str">
        <f>IF(AE25="","",VLOOKUP(AE25,目次!$A$5:$P$36,4))</f>
        <v/>
      </c>
      <c r="AL25" s="40" t="str">
        <f>IF(AE25="","",VLOOKUP(AE25,目次!$A$5:$P$36,9))</f>
        <v/>
      </c>
      <c r="AM25" s="40" t="str">
        <f>IF(AF25="","",VLOOKUP(AF25,目次!$A$5:$P$36,5))</f>
        <v/>
      </c>
      <c r="AN25" s="40" t="str">
        <f>IF(AF25="","",VLOOKUP(AF25,目次!$A$5:$P$36,9))</f>
        <v/>
      </c>
      <c r="AO25" s="40" t="str">
        <f>IF(AG25="","",VLOOKUP(AG25,目次!$A$5:$P$36,6))</f>
        <v/>
      </c>
      <c r="AP25" s="40" t="str">
        <f>IF(AG25="","",VLOOKUP(AG25,目次!$A$5:$P$36,9))</f>
        <v/>
      </c>
      <c r="AQ25" s="40" t="str">
        <f>IF(AH25="","",VLOOKUP(AH25,目次!$A$5:$P$36,7))</f>
        <v/>
      </c>
      <c r="AR25" s="40" t="str">
        <f>IF(AH25="","",VLOOKUP(AH25,目次!$A$5:$P$36,9))</f>
        <v/>
      </c>
      <c r="AS25" s="46" t="str">
        <f t="shared" si="13"/>
        <v>8～9</v>
      </c>
      <c r="AT25" s="46" t="str">
        <f t="shared" si="13"/>
        <v>8～9</v>
      </c>
      <c r="AU25" s="46" t="str">
        <f t="shared" si="13"/>
        <v>8～9</v>
      </c>
      <c r="AV25" s="46" t="str">
        <f t="shared" si="13"/>
        <v>8～9</v>
      </c>
      <c r="AW25" s="46" t="str">
        <f t="shared" si="13"/>
        <v/>
      </c>
      <c r="AX25" s="46" t="str">
        <f t="shared" si="13"/>
        <v/>
      </c>
      <c r="AY25" s="46" t="str">
        <f t="shared" si="13"/>
        <v/>
      </c>
      <c r="AZ25" s="46" t="str">
        <f t="shared" si="13"/>
        <v/>
      </c>
      <c r="BA25" s="46" t="str">
        <f t="shared" si="13"/>
        <v/>
      </c>
      <c r="BB25" s="46" t="str">
        <f t="shared" si="13"/>
        <v/>
      </c>
      <c r="BG25" s="39">
        <v>16</v>
      </c>
      <c r="BH25" s="66" t="s">
        <v>39</v>
      </c>
      <c r="BI25" s="78" t="s">
        <v>73</v>
      </c>
      <c r="BJ25" s="84" t="s">
        <v>73</v>
      </c>
      <c r="BK25" s="81" t="s">
        <v>117</v>
      </c>
      <c r="BL25" s="84" t="s">
        <v>73</v>
      </c>
      <c r="BM25" s="69" t="s">
        <v>114</v>
      </c>
      <c r="BN25" s="84" t="s">
        <v>73</v>
      </c>
      <c r="BO25" s="69" t="s">
        <v>114</v>
      </c>
      <c r="BP25" s="84" t="s">
        <v>73</v>
      </c>
      <c r="BQ25" s="70" t="s">
        <v>114</v>
      </c>
      <c r="BR25" s="92" t="s">
        <v>73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55" t="str">
        <f t="shared" si="11"/>
        <v/>
      </c>
      <c r="F26" s="154" t="str">
        <f t="shared" si="2"/>
        <v/>
      </c>
      <c r="G26" s="155" t="str">
        <f t="shared" si="3"/>
        <v/>
      </c>
      <c r="H26" s="154" t="str">
        <f t="shared" si="4"/>
        <v/>
      </c>
      <c r="I26" s="155" t="str">
        <f t="shared" si="5"/>
        <v/>
      </c>
      <c r="J26" s="154" t="str">
        <f t="shared" si="6"/>
        <v/>
      </c>
      <c r="K26" s="155" t="str">
        <f t="shared" si="7"/>
        <v/>
      </c>
      <c r="L26" s="154" t="str">
        <f t="shared" si="8"/>
        <v/>
      </c>
      <c r="M26" s="155" t="str">
        <f t="shared" si="9"/>
        <v>8～9</v>
      </c>
      <c r="N26" s="154" t="str">
        <f t="shared" si="10"/>
        <v>8～9</v>
      </c>
      <c r="O26" s="9"/>
      <c r="Q26" s="57">
        <v>1</v>
      </c>
      <c r="R26" s="13">
        <f>SUM($Q$7:Q26)</f>
        <v>20</v>
      </c>
      <c r="Z26" s="9">
        <v>17</v>
      </c>
      <c r="AA26" s="28" t="str">
        <f>U11</f>
        <v>社会</v>
      </c>
      <c r="AB26" s="63"/>
      <c r="AC26" s="42" t="str">
        <f t="shared" si="12"/>
        <v>社会</v>
      </c>
      <c r="AD26" s="43" t="str">
        <f>IF($AC26=AD$9,COUNTIF($AC$10:$AC26,AD$9)+T$18,"")</f>
        <v/>
      </c>
      <c r="AE26" s="43">
        <f>IF($AC26=AE$9,COUNTIF($AC$10:$AC26,AE$9)+U$18,"")</f>
        <v>4</v>
      </c>
      <c r="AF26" s="43" t="str">
        <f>IF($AC26=AF$9,COUNTIF($AC$10:$AC26,AF$9)+V$18,"")</f>
        <v/>
      </c>
      <c r="AG26" s="43" t="str">
        <f>IF($AC26=AG$9,COUNTIF($AC$10:$AC26,AG$9)+W$18,"")</f>
        <v/>
      </c>
      <c r="AH26" s="43" t="str">
        <f>IF($AC26=AH$9,COUNTIF($AC$10:$AC26,AH$9)+X$18,"")</f>
        <v/>
      </c>
      <c r="AI26" s="40" t="str">
        <f>IF(AD26="","",VLOOKUP(AD26,目次!$A$5:$P$36,3))</f>
        <v/>
      </c>
      <c r="AJ26" s="40" t="str">
        <f>IF(AD26="","",VLOOKUP(AD26,目次!$A$5:$P$36,9))</f>
        <v/>
      </c>
      <c r="AK26" s="40" t="str">
        <f>IF(AE26="","",VLOOKUP(AE26,目次!$A$5:$P$36,4))</f>
        <v>8～9</v>
      </c>
      <c r="AL26" s="40" t="str">
        <f>IF(AE26="","",VLOOKUP(AE26,目次!$A$5:$P$36,9))</f>
        <v>8～9</v>
      </c>
      <c r="AM26" s="40" t="str">
        <f>IF(AF26="","",VLOOKUP(AF26,目次!$A$5:$P$36,5))</f>
        <v/>
      </c>
      <c r="AN26" s="40" t="str">
        <f>IF(AF26="","",VLOOKUP(AF26,目次!$A$5:$P$36,9))</f>
        <v/>
      </c>
      <c r="AO26" s="40" t="str">
        <f>IF(AG26="","",VLOOKUP(AG26,目次!$A$5:$P$36,6))</f>
        <v/>
      </c>
      <c r="AP26" s="40" t="str">
        <f>IF(AG26="","",VLOOKUP(AG26,目次!$A$5:$P$36,9))</f>
        <v/>
      </c>
      <c r="AQ26" s="40" t="str">
        <f>IF(AH26="","",VLOOKUP(AH26,目次!$A$5:$P$36,7))</f>
        <v/>
      </c>
      <c r="AR26" s="40" t="str">
        <f>IF(AH26="","",VLOOKUP(AH26,目次!$A$5:$P$36,9))</f>
        <v/>
      </c>
      <c r="AS26" s="46" t="str">
        <f t="shared" si="13"/>
        <v/>
      </c>
      <c r="AT26" s="46" t="str">
        <f t="shared" si="13"/>
        <v/>
      </c>
      <c r="AU26" s="46" t="str">
        <f t="shared" si="13"/>
        <v>8～9</v>
      </c>
      <c r="AV26" s="46" t="str">
        <f t="shared" si="13"/>
        <v>8～9</v>
      </c>
      <c r="AW26" s="46" t="str">
        <f t="shared" si="13"/>
        <v>8～9</v>
      </c>
      <c r="AX26" s="46" t="str">
        <f t="shared" si="13"/>
        <v>8～9</v>
      </c>
      <c r="AY26" s="46" t="str">
        <f t="shared" si="13"/>
        <v/>
      </c>
      <c r="AZ26" s="46" t="str">
        <f t="shared" si="13"/>
        <v/>
      </c>
      <c r="BA26" s="46" t="str">
        <f t="shared" si="13"/>
        <v/>
      </c>
      <c r="BB26" s="46" t="str">
        <f t="shared" si="13"/>
        <v/>
      </c>
      <c r="BG26" s="39">
        <v>17</v>
      </c>
      <c r="BH26" s="66" t="s">
        <v>40</v>
      </c>
      <c r="BI26" s="78" t="s">
        <v>74</v>
      </c>
      <c r="BJ26" s="84" t="s">
        <v>74</v>
      </c>
      <c r="BK26" s="81" t="s">
        <v>118</v>
      </c>
      <c r="BL26" s="84" t="s">
        <v>74</v>
      </c>
      <c r="BM26" s="69" t="s">
        <v>115</v>
      </c>
      <c r="BN26" s="84" t="s">
        <v>74</v>
      </c>
      <c r="BO26" s="69" t="s">
        <v>115</v>
      </c>
      <c r="BP26" s="84" t="s">
        <v>74</v>
      </c>
      <c r="BQ26" s="70" t="s">
        <v>115</v>
      </c>
      <c r="BR26" s="92" t="s">
        <v>74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55" t="str">
        <f t="shared" si="11"/>
        <v>10～11</v>
      </c>
      <c r="F27" s="154" t="str">
        <f t="shared" si="2"/>
        <v>10～11</v>
      </c>
      <c r="G27" s="155" t="str">
        <f t="shared" si="3"/>
        <v/>
      </c>
      <c r="H27" s="154" t="str">
        <f t="shared" si="4"/>
        <v/>
      </c>
      <c r="I27" s="155" t="str">
        <f t="shared" si="5"/>
        <v/>
      </c>
      <c r="J27" s="154" t="str">
        <f t="shared" si="6"/>
        <v/>
      </c>
      <c r="K27" s="155" t="str">
        <f t="shared" si="7"/>
        <v/>
      </c>
      <c r="L27" s="154" t="str">
        <f t="shared" si="8"/>
        <v/>
      </c>
      <c r="M27" s="155" t="str">
        <f t="shared" si="9"/>
        <v/>
      </c>
      <c r="N27" s="154" t="str">
        <f t="shared" si="10"/>
        <v/>
      </c>
      <c r="O27" s="9"/>
      <c r="Q27" s="57">
        <v>1</v>
      </c>
      <c r="R27" s="13">
        <f>SUM($Q$7:Q27)</f>
        <v>21</v>
      </c>
      <c r="Z27" s="9">
        <v>18</v>
      </c>
      <c r="AA27" s="28" t="str">
        <f>U12</f>
        <v>数学</v>
      </c>
      <c r="AB27" s="63"/>
      <c r="AC27" s="42" t="str">
        <f t="shared" si="12"/>
        <v>数学</v>
      </c>
      <c r="AD27" s="43" t="str">
        <f>IF($AC27=AD$9,COUNTIF($AC$10:$AC27,AD$9)+T$18,"")</f>
        <v/>
      </c>
      <c r="AE27" s="43" t="str">
        <f>IF($AC27=AE$9,COUNTIF($AC$10:$AC27,AE$9)+U$18,"")</f>
        <v/>
      </c>
      <c r="AF27" s="43">
        <f>IF($AC27=AF$9,COUNTIF($AC$10:$AC27,AF$9)+V$18,"")</f>
        <v>4</v>
      </c>
      <c r="AG27" s="43" t="str">
        <f>IF($AC27=AG$9,COUNTIF($AC$10:$AC27,AG$9)+W$18,"")</f>
        <v/>
      </c>
      <c r="AH27" s="43" t="str">
        <f>IF($AC27=AH$9,COUNTIF($AC$10:$AC27,AH$9)+X$18,"")</f>
        <v/>
      </c>
      <c r="AI27" s="40" t="str">
        <f>IF(AD27="","",VLOOKUP(AD27,目次!$A$5:$P$36,3))</f>
        <v/>
      </c>
      <c r="AJ27" s="40" t="str">
        <f>IF(AD27="","",VLOOKUP(AD27,目次!$A$5:$P$36,9))</f>
        <v/>
      </c>
      <c r="AK27" s="40" t="str">
        <f>IF(AE27="","",VLOOKUP(AE27,目次!$A$5:$P$36,4))</f>
        <v/>
      </c>
      <c r="AL27" s="40" t="str">
        <f>IF(AE27="","",VLOOKUP(AE27,目次!$A$5:$P$36,9))</f>
        <v/>
      </c>
      <c r="AM27" s="40" t="str">
        <f>IF(AF27="","",VLOOKUP(AF27,目次!$A$5:$P$36,5))</f>
        <v>8～9</v>
      </c>
      <c r="AN27" s="40" t="str">
        <f>IF(AF27="","",VLOOKUP(AF27,目次!$A$5:$P$36,9))</f>
        <v>8～9</v>
      </c>
      <c r="AO27" s="40" t="str">
        <f>IF(AG27="","",VLOOKUP(AG27,目次!$A$5:$P$36,6))</f>
        <v/>
      </c>
      <c r="AP27" s="40" t="str">
        <f>IF(AG27="","",VLOOKUP(AG27,目次!$A$5:$P$36,9))</f>
        <v/>
      </c>
      <c r="AQ27" s="40" t="str">
        <f>IF(AH27="","",VLOOKUP(AH27,目次!$A$5:$P$36,7))</f>
        <v/>
      </c>
      <c r="AR27" s="40" t="str">
        <f>IF(AH27="","",VLOOKUP(AH27,目次!$A$5:$P$36,9))</f>
        <v/>
      </c>
      <c r="AS27" s="46" t="str">
        <f t="shared" si="13"/>
        <v/>
      </c>
      <c r="AT27" s="46" t="str">
        <f t="shared" si="13"/>
        <v/>
      </c>
      <c r="AU27" s="46" t="str">
        <f t="shared" si="13"/>
        <v/>
      </c>
      <c r="AV27" s="46" t="str">
        <f t="shared" si="13"/>
        <v/>
      </c>
      <c r="AW27" s="46" t="str">
        <f t="shared" si="13"/>
        <v>8～9</v>
      </c>
      <c r="AX27" s="46" t="str">
        <f t="shared" si="13"/>
        <v>8～9</v>
      </c>
      <c r="AY27" s="46" t="str">
        <f t="shared" si="13"/>
        <v>8～9</v>
      </c>
      <c r="AZ27" s="46" t="str">
        <f t="shared" si="13"/>
        <v>8～9</v>
      </c>
      <c r="BA27" s="46" t="str">
        <f t="shared" si="13"/>
        <v/>
      </c>
      <c r="BB27" s="46" t="str">
        <f t="shared" si="13"/>
        <v/>
      </c>
      <c r="BG27" s="39">
        <v>18</v>
      </c>
      <c r="BH27" s="66" t="s">
        <v>41</v>
      </c>
      <c r="BI27" s="78" t="s">
        <v>75</v>
      </c>
      <c r="BJ27" s="84" t="s">
        <v>75</v>
      </c>
      <c r="BK27" s="81" t="s">
        <v>119</v>
      </c>
      <c r="BL27" s="84" t="s">
        <v>75</v>
      </c>
      <c r="BM27" s="69" t="s">
        <v>116</v>
      </c>
      <c r="BN27" s="84" t="s">
        <v>75</v>
      </c>
      <c r="BO27" s="69" t="s">
        <v>116</v>
      </c>
      <c r="BP27" s="84" t="s">
        <v>75</v>
      </c>
      <c r="BQ27" s="70" t="s">
        <v>116</v>
      </c>
      <c r="BR27" s="92" t="s">
        <v>75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55" t="str">
        <f t="shared" si="11"/>
        <v/>
      </c>
      <c r="F28" s="154" t="str">
        <f t="shared" si="2"/>
        <v/>
      </c>
      <c r="G28" s="155" t="str">
        <f t="shared" si="3"/>
        <v>10～11</v>
      </c>
      <c r="H28" s="154" t="str">
        <f t="shared" si="4"/>
        <v>10～11</v>
      </c>
      <c r="I28" s="155" t="str">
        <f t="shared" si="5"/>
        <v/>
      </c>
      <c r="J28" s="154" t="str">
        <f t="shared" si="6"/>
        <v/>
      </c>
      <c r="K28" s="155" t="str">
        <f t="shared" si="7"/>
        <v/>
      </c>
      <c r="L28" s="154" t="str">
        <f t="shared" si="8"/>
        <v/>
      </c>
      <c r="M28" s="155" t="str">
        <f t="shared" si="9"/>
        <v/>
      </c>
      <c r="N28" s="154" t="str">
        <f t="shared" si="10"/>
        <v/>
      </c>
      <c r="O28" s="9"/>
      <c r="Q28" s="57">
        <v>1</v>
      </c>
      <c r="R28" s="13">
        <f>SUM($Q$7:Q28)</f>
        <v>22</v>
      </c>
      <c r="Z28" s="9">
        <v>19</v>
      </c>
      <c r="AA28" s="28" t="str">
        <f>U13</f>
        <v>理科</v>
      </c>
      <c r="AB28" s="63"/>
      <c r="AC28" s="42" t="str">
        <f t="shared" si="12"/>
        <v>理科</v>
      </c>
      <c r="AD28" s="43" t="str">
        <f>IF($AC28=AD$9,COUNTIF($AC$10:$AC28,AD$9)+T$18,"")</f>
        <v/>
      </c>
      <c r="AE28" s="43" t="str">
        <f>IF($AC28=AE$9,COUNTIF($AC$10:$AC28,AE$9)+U$18,"")</f>
        <v/>
      </c>
      <c r="AF28" s="43" t="str">
        <f>IF($AC28=AF$9,COUNTIF($AC$10:$AC28,AF$9)+V$18,"")</f>
        <v/>
      </c>
      <c r="AG28" s="43">
        <f>IF($AC28=AG$9,COUNTIF($AC$10:$AC28,AG$9)+W$18,"")</f>
        <v>4</v>
      </c>
      <c r="AH28" s="43" t="str">
        <f>IF($AC28=AH$9,COUNTIF($AC$10:$AC28,AH$9)+X$18,"")</f>
        <v/>
      </c>
      <c r="AI28" s="40" t="str">
        <f>IF(AD28="","",VLOOKUP(AD28,目次!$A$5:$P$36,3))</f>
        <v/>
      </c>
      <c r="AJ28" s="40" t="str">
        <f>IF(AD28="","",VLOOKUP(AD28,目次!$A$5:$P$36,9))</f>
        <v/>
      </c>
      <c r="AK28" s="40" t="str">
        <f>IF(AE28="","",VLOOKUP(AE28,目次!$A$5:$P$36,4))</f>
        <v/>
      </c>
      <c r="AL28" s="40" t="str">
        <f>IF(AE28="","",VLOOKUP(AE28,目次!$A$5:$P$36,9))</f>
        <v/>
      </c>
      <c r="AM28" s="40" t="str">
        <f>IF(AF28="","",VLOOKUP(AF28,目次!$A$5:$P$36,5))</f>
        <v/>
      </c>
      <c r="AN28" s="40" t="str">
        <f>IF(AF28="","",VLOOKUP(AF28,目次!$A$5:$P$36,9))</f>
        <v/>
      </c>
      <c r="AO28" s="40" t="str">
        <f>IF(AG28="","",VLOOKUP(AG28,目次!$A$5:$P$36,6))</f>
        <v>8～9</v>
      </c>
      <c r="AP28" s="40" t="str">
        <f>IF(AG28="","",VLOOKUP(AG28,目次!$A$5:$P$36,9))</f>
        <v>8～9</v>
      </c>
      <c r="AQ28" s="40" t="str">
        <f>IF(AH28="","",VLOOKUP(AH28,目次!$A$5:$P$36,7))</f>
        <v/>
      </c>
      <c r="AR28" s="40" t="str">
        <f>IF(AH28="","",VLOOKUP(AH28,目次!$A$5:$P$36,9))</f>
        <v/>
      </c>
      <c r="AS28" s="46" t="str">
        <f t="shared" si="13"/>
        <v/>
      </c>
      <c r="AT28" s="46" t="str">
        <f t="shared" si="13"/>
        <v/>
      </c>
      <c r="AU28" s="46" t="str">
        <f t="shared" si="13"/>
        <v/>
      </c>
      <c r="AV28" s="46" t="str">
        <f t="shared" si="13"/>
        <v/>
      </c>
      <c r="AW28" s="46" t="str">
        <f t="shared" si="13"/>
        <v/>
      </c>
      <c r="AX28" s="46" t="str">
        <f t="shared" si="13"/>
        <v/>
      </c>
      <c r="AY28" s="46" t="str">
        <f t="shared" si="13"/>
        <v>8～9</v>
      </c>
      <c r="AZ28" s="46" t="str">
        <f t="shared" si="13"/>
        <v>8～9</v>
      </c>
      <c r="BA28" s="46" t="str">
        <f t="shared" si="13"/>
        <v>8～9</v>
      </c>
      <c r="BB28" s="46" t="str">
        <f t="shared" si="13"/>
        <v>8～9</v>
      </c>
      <c r="BG28" s="39">
        <v>19</v>
      </c>
      <c r="BH28" s="66" t="s">
        <v>42</v>
      </c>
      <c r="BI28" s="78" t="s">
        <v>76</v>
      </c>
      <c r="BJ28" s="84" t="s">
        <v>76</v>
      </c>
      <c r="BK28" s="81" t="s">
        <v>120</v>
      </c>
      <c r="BL28" s="84" t="s">
        <v>76</v>
      </c>
      <c r="BM28" s="69" t="s">
        <v>117</v>
      </c>
      <c r="BN28" s="84" t="s">
        <v>76</v>
      </c>
      <c r="BO28" s="69" t="s">
        <v>117</v>
      </c>
      <c r="BP28" s="84" t="s">
        <v>76</v>
      </c>
      <c r="BQ28" s="70" t="s">
        <v>117</v>
      </c>
      <c r="BR28" s="92" t="s">
        <v>76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55" t="str">
        <f t="shared" si="11"/>
        <v/>
      </c>
      <c r="F29" s="154" t="str">
        <f t="shared" si="2"/>
        <v/>
      </c>
      <c r="G29" s="155" t="str">
        <f t="shared" si="3"/>
        <v/>
      </c>
      <c r="H29" s="154" t="str">
        <f t="shared" si="4"/>
        <v/>
      </c>
      <c r="I29" s="155" t="str">
        <f t="shared" si="5"/>
        <v>10～11</v>
      </c>
      <c r="J29" s="154" t="str">
        <f t="shared" si="6"/>
        <v>10～11</v>
      </c>
      <c r="K29" s="155" t="str">
        <f t="shared" si="7"/>
        <v/>
      </c>
      <c r="L29" s="154" t="str">
        <f t="shared" si="8"/>
        <v/>
      </c>
      <c r="M29" s="155" t="str">
        <f t="shared" si="9"/>
        <v/>
      </c>
      <c r="N29" s="154" t="str">
        <f t="shared" si="10"/>
        <v/>
      </c>
      <c r="O29" s="9"/>
      <c r="Q29" s="57">
        <v>1</v>
      </c>
      <c r="R29" s="13">
        <f>SUM($Q$7:Q29)</f>
        <v>23</v>
      </c>
      <c r="Z29" s="9">
        <v>20</v>
      </c>
      <c r="AA29" s="28" t="str">
        <f>U14</f>
        <v>英語</v>
      </c>
      <c r="AB29" s="63"/>
      <c r="AC29" s="42" t="str">
        <f t="shared" si="12"/>
        <v>英語</v>
      </c>
      <c r="AD29" s="43" t="str">
        <f>IF($AC29=AD$9,COUNTIF($AC$10:$AC29,AD$9)+T$18,"")</f>
        <v/>
      </c>
      <c r="AE29" s="43" t="str">
        <f>IF($AC29=AE$9,COUNTIF($AC$10:$AC29,AE$9)+U$18,"")</f>
        <v/>
      </c>
      <c r="AF29" s="43" t="str">
        <f>IF($AC29=AF$9,COUNTIF($AC$10:$AC29,AF$9)+V$18,"")</f>
        <v/>
      </c>
      <c r="AG29" s="43" t="str">
        <f>IF($AC29=AG$9,COUNTIF($AC$10:$AC29,AG$9)+W$18,"")</f>
        <v/>
      </c>
      <c r="AH29" s="43">
        <f>IF($AC29=AH$9,COUNTIF($AC$10:$AC29,AH$9)+X$18,"")</f>
        <v>4</v>
      </c>
      <c r="AI29" s="40" t="str">
        <f>IF(AD29="","",VLOOKUP(AD29,目次!$A$5:$P$36,3))</f>
        <v/>
      </c>
      <c r="AJ29" s="40" t="str">
        <f>IF(AD29="","",VLOOKUP(AD29,目次!$A$5:$P$36,9))</f>
        <v/>
      </c>
      <c r="AK29" s="40" t="str">
        <f>IF(AE29="","",VLOOKUP(AE29,目次!$A$5:$P$36,4))</f>
        <v/>
      </c>
      <c r="AL29" s="40" t="str">
        <f>IF(AE29="","",VLOOKUP(AE29,目次!$A$5:$P$36,9))</f>
        <v/>
      </c>
      <c r="AM29" s="40" t="str">
        <f>IF(AF29="","",VLOOKUP(AF29,目次!$A$5:$P$36,5))</f>
        <v/>
      </c>
      <c r="AN29" s="40" t="str">
        <f>IF(AF29="","",VLOOKUP(AF29,目次!$A$5:$P$36,9))</f>
        <v/>
      </c>
      <c r="AO29" s="40" t="str">
        <f>IF(AG29="","",VLOOKUP(AG29,目次!$A$5:$P$36,6))</f>
        <v/>
      </c>
      <c r="AP29" s="40" t="str">
        <f>IF(AG29="","",VLOOKUP(AG29,目次!$A$5:$P$36,9))</f>
        <v/>
      </c>
      <c r="AQ29" s="40" t="str">
        <f>IF(AH29="","",VLOOKUP(AH29,目次!$A$5:$P$36,7))</f>
        <v>8～9</v>
      </c>
      <c r="AR29" s="40" t="str">
        <f>IF(AH29="","",VLOOKUP(AH29,目次!$A$5:$P$36,9))</f>
        <v>8～9</v>
      </c>
      <c r="AS29" s="46" t="str">
        <f t="shared" si="13"/>
        <v>10～11</v>
      </c>
      <c r="AT29" s="46" t="str">
        <f t="shared" si="13"/>
        <v>10～11</v>
      </c>
      <c r="AU29" s="46" t="str">
        <f t="shared" si="13"/>
        <v/>
      </c>
      <c r="AV29" s="46" t="str">
        <f t="shared" si="13"/>
        <v/>
      </c>
      <c r="AW29" s="46" t="str">
        <f t="shared" si="13"/>
        <v/>
      </c>
      <c r="AX29" s="46" t="str">
        <f t="shared" si="13"/>
        <v/>
      </c>
      <c r="AY29" s="46" t="str">
        <f t="shared" si="13"/>
        <v/>
      </c>
      <c r="AZ29" s="46" t="str">
        <f t="shared" si="13"/>
        <v/>
      </c>
      <c r="BA29" s="46" t="str">
        <f t="shared" si="13"/>
        <v>8～9</v>
      </c>
      <c r="BB29" s="46" t="str">
        <f t="shared" si="13"/>
        <v>8～9</v>
      </c>
      <c r="BG29" s="39">
        <v>20</v>
      </c>
      <c r="BH29" s="66" t="s">
        <v>43</v>
      </c>
      <c r="BI29" s="78" t="s">
        <v>77</v>
      </c>
      <c r="BJ29" s="84" t="s">
        <v>77</v>
      </c>
      <c r="BK29" s="81" t="s">
        <v>121</v>
      </c>
      <c r="BL29" s="84" t="s">
        <v>77</v>
      </c>
      <c r="BM29" s="69" t="s">
        <v>118</v>
      </c>
      <c r="BN29" s="84" t="s">
        <v>77</v>
      </c>
      <c r="BO29" s="69" t="s">
        <v>118</v>
      </c>
      <c r="BP29" s="84" t="s">
        <v>77</v>
      </c>
      <c r="BQ29" s="70" t="s">
        <v>134</v>
      </c>
      <c r="BR29" s="92" t="s">
        <v>77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55" t="str">
        <f t="shared" si="11"/>
        <v/>
      </c>
      <c r="F30" s="154" t="str">
        <f t="shared" si="2"/>
        <v/>
      </c>
      <c r="G30" s="155" t="str">
        <f t="shared" si="3"/>
        <v/>
      </c>
      <c r="H30" s="154" t="str">
        <f t="shared" si="4"/>
        <v/>
      </c>
      <c r="I30" s="155" t="str">
        <f t="shared" si="5"/>
        <v/>
      </c>
      <c r="J30" s="154" t="str">
        <f t="shared" si="6"/>
        <v/>
      </c>
      <c r="K30" s="155" t="str">
        <f t="shared" si="7"/>
        <v>10～11</v>
      </c>
      <c r="L30" s="154" t="str">
        <f t="shared" si="8"/>
        <v>10～11</v>
      </c>
      <c r="M30" s="155" t="str">
        <f t="shared" si="9"/>
        <v/>
      </c>
      <c r="N30" s="154" t="str">
        <f t="shared" si="10"/>
        <v/>
      </c>
      <c r="O30" s="9"/>
      <c r="Q30" s="57">
        <v>1</v>
      </c>
      <c r="R30" s="13">
        <f>SUM($Q$7:Q30)</f>
        <v>24</v>
      </c>
      <c r="Z30" s="9">
        <v>21</v>
      </c>
      <c r="AA30" s="28" t="str">
        <f>U10</f>
        <v>国語</v>
      </c>
      <c r="AB30" s="63"/>
      <c r="AC30" s="42" t="str">
        <f t="shared" si="12"/>
        <v>国語</v>
      </c>
      <c r="AD30" s="43">
        <f>IF($AC30=AD$9,COUNTIF($AC$10:$AC30,AD$9)+T$18,"")</f>
        <v>5</v>
      </c>
      <c r="AE30" s="43" t="str">
        <f>IF($AC30=AE$9,COUNTIF($AC$10:$AC30,AE$9)+U$18,"")</f>
        <v/>
      </c>
      <c r="AF30" s="43" t="str">
        <f>IF($AC30=AF$9,COUNTIF($AC$10:$AC30,AF$9)+V$18,"")</f>
        <v/>
      </c>
      <c r="AG30" s="43" t="str">
        <f>IF($AC30=AG$9,COUNTIF($AC$10:$AC30,AG$9)+W$18,"")</f>
        <v/>
      </c>
      <c r="AH30" s="43" t="str">
        <f>IF($AC30=AH$9,COUNTIF($AC$10:$AC30,AH$9)+X$18,"")</f>
        <v/>
      </c>
      <c r="AI30" s="40" t="str">
        <f>IF(AD30="","",VLOOKUP(AD30,目次!$A$5:$P$36,3))</f>
        <v>10～11</v>
      </c>
      <c r="AJ30" s="40" t="str">
        <f>IF(AD30="","",VLOOKUP(AD30,目次!$A$5:$P$36,9))</f>
        <v>10～11</v>
      </c>
      <c r="AK30" s="40" t="str">
        <f>IF(AE30="","",VLOOKUP(AE30,目次!$A$5:$P$36,4))</f>
        <v/>
      </c>
      <c r="AL30" s="40" t="str">
        <f>IF(AE30="","",VLOOKUP(AE30,目次!$A$5:$P$36,9))</f>
        <v/>
      </c>
      <c r="AM30" s="40" t="str">
        <f>IF(AF30="","",VLOOKUP(AF30,目次!$A$5:$P$36,5))</f>
        <v/>
      </c>
      <c r="AN30" s="40" t="str">
        <f>IF(AF30="","",VLOOKUP(AF30,目次!$A$5:$P$36,9))</f>
        <v/>
      </c>
      <c r="AO30" s="40" t="str">
        <f>IF(AG30="","",VLOOKUP(AG30,目次!$A$5:$P$36,6))</f>
        <v/>
      </c>
      <c r="AP30" s="40" t="str">
        <f>IF(AG30="","",VLOOKUP(AG30,目次!$A$5:$P$36,9))</f>
        <v/>
      </c>
      <c r="AQ30" s="40" t="str">
        <f>IF(AH30="","",VLOOKUP(AH30,目次!$A$5:$P$36,7))</f>
        <v/>
      </c>
      <c r="AR30" s="40" t="str">
        <f>IF(AH30="","",VLOOKUP(AH30,目次!$A$5:$P$36,9))</f>
        <v/>
      </c>
      <c r="AS30" s="46" t="str">
        <f t="shared" si="13"/>
        <v>10～11</v>
      </c>
      <c r="AT30" s="46" t="str">
        <f t="shared" si="13"/>
        <v>10～11</v>
      </c>
      <c r="AU30" s="46" t="str">
        <f t="shared" si="13"/>
        <v>10～11</v>
      </c>
      <c r="AV30" s="46" t="str">
        <f t="shared" si="13"/>
        <v>10～11</v>
      </c>
      <c r="AW30" s="46" t="str">
        <f t="shared" si="13"/>
        <v/>
      </c>
      <c r="AX30" s="46" t="str">
        <f t="shared" si="13"/>
        <v/>
      </c>
      <c r="AY30" s="46" t="str">
        <f t="shared" si="13"/>
        <v/>
      </c>
      <c r="AZ30" s="46" t="str">
        <f t="shared" si="13"/>
        <v/>
      </c>
      <c r="BA30" s="46" t="str">
        <f t="shared" si="13"/>
        <v/>
      </c>
      <c r="BB30" s="46" t="str">
        <f t="shared" si="13"/>
        <v/>
      </c>
      <c r="BG30" s="39">
        <v>21</v>
      </c>
      <c r="BH30" s="66" t="s">
        <v>44</v>
      </c>
      <c r="BI30" s="78" t="s">
        <v>78</v>
      </c>
      <c r="BJ30" s="82"/>
      <c r="BK30" s="81" t="s">
        <v>122</v>
      </c>
      <c r="BL30" s="82"/>
      <c r="BM30" s="69" t="s">
        <v>119</v>
      </c>
      <c r="BN30" s="82"/>
      <c r="BO30" s="69" t="s">
        <v>119</v>
      </c>
      <c r="BP30" s="82"/>
      <c r="BQ30" s="70" t="s">
        <v>120</v>
      </c>
      <c r="BR30" s="83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55" t="str">
        <f t="shared" si="11"/>
        <v/>
      </c>
      <c r="F31" s="154" t="str">
        <f t="shared" si="2"/>
        <v/>
      </c>
      <c r="G31" s="155" t="str">
        <f t="shared" si="3"/>
        <v/>
      </c>
      <c r="H31" s="154" t="str">
        <f t="shared" si="4"/>
        <v/>
      </c>
      <c r="I31" s="155" t="str">
        <f t="shared" si="5"/>
        <v/>
      </c>
      <c r="J31" s="154" t="str">
        <f t="shared" si="6"/>
        <v/>
      </c>
      <c r="K31" s="155" t="str">
        <f t="shared" si="7"/>
        <v/>
      </c>
      <c r="L31" s="154" t="str">
        <f t="shared" si="8"/>
        <v/>
      </c>
      <c r="M31" s="155" t="str">
        <f t="shared" si="9"/>
        <v>10～11</v>
      </c>
      <c r="N31" s="154" t="str">
        <f t="shared" si="10"/>
        <v>10～11</v>
      </c>
      <c r="O31" s="9"/>
      <c r="Q31" s="57">
        <v>1</v>
      </c>
      <c r="R31" s="13">
        <f>SUM($Q$7:Q31)</f>
        <v>25</v>
      </c>
      <c r="Z31" s="9">
        <v>22</v>
      </c>
      <c r="AA31" s="28" t="str">
        <f>U11</f>
        <v>社会</v>
      </c>
      <c r="AB31" s="63"/>
      <c r="AC31" s="42" t="str">
        <f t="shared" si="12"/>
        <v>社会</v>
      </c>
      <c r="AD31" s="43" t="str">
        <f>IF($AC31=AD$9,COUNTIF($AC$10:$AC31,AD$9)+T$18,"")</f>
        <v/>
      </c>
      <c r="AE31" s="43">
        <f>IF($AC31=AE$9,COUNTIF($AC$10:$AC31,AE$9)+U$18,"")</f>
        <v>5</v>
      </c>
      <c r="AF31" s="43" t="str">
        <f>IF($AC31=AF$9,COUNTIF($AC$10:$AC31,AF$9)+V$18,"")</f>
        <v/>
      </c>
      <c r="AG31" s="43" t="str">
        <f>IF($AC31=AG$9,COUNTIF($AC$10:$AC31,AG$9)+W$18,"")</f>
        <v/>
      </c>
      <c r="AH31" s="43" t="str">
        <f>IF($AC31=AH$9,COUNTIF($AC$10:$AC31,AH$9)+X$18,"")</f>
        <v/>
      </c>
      <c r="AI31" s="40" t="str">
        <f>IF(AD31="","",VLOOKUP(AD31,目次!$A$5:$P$36,3))</f>
        <v/>
      </c>
      <c r="AJ31" s="40" t="str">
        <f>IF(AD31="","",VLOOKUP(AD31,目次!$A$5:$P$36,9))</f>
        <v/>
      </c>
      <c r="AK31" s="40" t="str">
        <f>IF(AE31="","",VLOOKUP(AE31,目次!$A$5:$P$36,4))</f>
        <v>10～11</v>
      </c>
      <c r="AL31" s="40" t="str">
        <f>IF(AE31="","",VLOOKUP(AE31,目次!$A$5:$P$36,9))</f>
        <v>10～11</v>
      </c>
      <c r="AM31" s="40" t="str">
        <f>IF(AF31="","",VLOOKUP(AF31,目次!$A$5:$P$36,5))</f>
        <v/>
      </c>
      <c r="AN31" s="40" t="str">
        <f>IF(AF31="","",VLOOKUP(AF31,目次!$A$5:$P$36,9))</f>
        <v/>
      </c>
      <c r="AO31" s="40" t="str">
        <f>IF(AG31="","",VLOOKUP(AG31,目次!$A$5:$P$36,6))</f>
        <v/>
      </c>
      <c r="AP31" s="40" t="str">
        <f>IF(AG31="","",VLOOKUP(AG31,目次!$A$5:$P$36,9))</f>
        <v/>
      </c>
      <c r="AQ31" s="40" t="str">
        <f>IF(AH31="","",VLOOKUP(AH31,目次!$A$5:$P$36,7))</f>
        <v/>
      </c>
      <c r="AR31" s="40" t="str">
        <f>IF(AH31="","",VLOOKUP(AH31,目次!$A$5:$P$36,9))</f>
        <v/>
      </c>
      <c r="AS31" s="46" t="str">
        <f t="shared" si="13"/>
        <v/>
      </c>
      <c r="AT31" s="46" t="str">
        <f t="shared" si="13"/>
        <v/>
      </c>
      <c r="AU31" s="46" t="str">
        <f t="shared" si="13"/>
        <v>10～11</v>
      </c>
      <c r="AV31" s="46" t="str">
        <f t="shared" si="13"/>
        <v>10～11</v>
      </c>
      <c r="AW31" s="46" t="str">
        <f t="shared" si="13"/>
        <v>10～11</v>
      </c>
      <c r="AX31" s="46" t="str">
        <f t="shared" si="13"/>
        <v>10～11</v>
      </c>
      <c r="AY31" s="46" t="str">
        <f t="shared" si="13"/>
        <v/>
      </c>
      <c r="AZ31" s="46" t="str">
        <f t="shared" si="13"/>
        <v/>
      </c>
      <c r="BA31" s="46" t="str">
        <f t="shared" si="13"/>
        <v/>
      </c>
      <c r="BB31" s="46" t="str">
        <f t="shared" si="13"/>
        <v/>
      </c>
      <c r="BG31" s="39">
        <v>22</v>
      </c>
      <c r="BH31" s="66" t="s">
        <v>45</v>
      </c>
      <c r="BI31" s="78" t="s">
        <v>79</v>
      </c>
      <c r="BJ31" s="82"/>
      <c r="BK31" s="81" t="s">
        <v>123</v>
      </c>
      <c r="BL31" s="82"/>
      <c r="BM31" s="69" t="s">
        <v>120</v>
      </c>
      <c r="BN31" s="82"/>
      <c r="BO31" s="69" t="s">
        <v>120</v>
      </c>
      <c r="BP31" s="82"/>
      <c r="BQ31" s="70" t="s">
        <v>121</v>
      </c>
      <c r="BR31" s="83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55" t="str">
        <f t="shared" si="11"/>
        <v>12～13</v>
      </c>
      <c r="F32" s="154" t="str">
        <f t="shared" si="2"/>
        <v>12～13</v>
      </c>
      <c r="G32" s="155" t="str">
        <f t="shared" si="3"/>
        <v/>
      </c>
      <c r="H32" s="154" t="str">
        <f t="shared" si="4"/>
        <v/>
      </c>
      <c r="I32" s="155" t="str">
        <f t="shared" si="5"/>
        <v/>
      </c>
      <c r="J32" s="154" t="str">
        <f t="shared" si="6"/>
        <v/>
      </c>
      <c r="K32" s="155" t="str">
        <f t="shared" si="7"/>
        <v/>
      </c>
      <c r="L32" s="154" t="str">
        <f t="shared" si="8"/>
        <v/>
      </c>
      <c r="M32" s="155" t="str">
        <f t="shared" si="9"/>
        <v/>
      </c>
      <c r="N32" s="154" t="str">
        <f t="shared" si="10"/>
        <v/>
      </c>
      <c r="O32" s="9"/>
      <c r="Q32" s="57">
        <v>1</v>
      </c>
      <c r="R32" s="13">
        <f>SUM($Q$7:Q32)</f>
        <v>26</v>
      </c>
      <c r="Z32" s="9">
        <v>23</v>
      </c>
      <c r="AA32" s="28" t="str">
        <f>U12</f>
        <v>数学</v>
      </c>
      <c r="AB32" s="63"/>
      <c r="AC32" s="42" t="str">
        <f t="shared" si="12"/>
        <v>数学</v>
      </c>
      <c r="AD32" s="43" t="str">
        <f>IF($AC32=AD$9,COUNTIF($AC$10:$AC32,AD$9)+T$18,"")</f>
        <v/>
      </c>
      <c r="AE32" s="43" t="str">
        <f>IF($AC32=AE$9,COUNTIF($AC$10:$AC32,AE$9)+U$18,"")</f>
        <v/>
      </c>
      <c r="AF32" s="43">
        <f>IF($AC32=AF$9,COUNTIF($AC$10:$AC32,AF$9)+V$18,"")</f>
        <v>5</v>
      </c>
      <c r="AG32" s="43" t="str">
        <f>IF($AC32=AG$9,COUNTIF($AC$10:$AC32,AG$9)+W$18,"")</f>
        <v/>
      </c>
      <c r="AH32" s="43" t="str">
        <f>IF($AC32=AH$9,COUNTIF($AC$10:$AC32,AH$9)+X$18,"")</f>
        <v/>
      </c>
      <c r="AI32" s="40" t="str">
        <f>IF(AD32="","",VLOOKUP(AD32,目次!$A$5:$P$36,3))</f>
        <v/>
      </c>
      <c r="AJ32" s="40" t="str">
        <f>IF(AD32="","",VLOOKUP(AD32,目次!$A$5:$P$36,9))</f>
        <v/>
      </c>
      <c r="AK32" s="40" t="str">
        <f>IF(AE32="","",VLOOKUP(AE32,目次!$A$5:$P$36,4))</f>
        <v/>
      </c>
      <c r="AL32" s="40" t="str">
        <f>IF(AE32="","",VLOOKUP(AE32,目次!$A$5:$P$36,9))</f>
        <v/>
      </c>
      <c r="AM32" s="40" t="str">
        <f>IF(AF32="","",VLOOKUP(AF32,目次!$A$5:$P$36,5))</f>
        <v>10～11</v>
      </c>
      <c r="AN32" s="40" t="str">
        <f>IF(AF32="","",VLOOKUP(AF32,目次!$A$5:$P$36,9))</f>
        <v>10～11</v>
      </c>
      <c r="AO32" s="40" t="str">
        <f>IF(AG32="","",VLOOKUP(AG32,目次!$A$5:$P$36,6))</f>
        <v/>
      </c>
      <c r="AP32" s="40" t="str">
        <f>IF(AG32="","",VLOOKUP(AG32,目次!$A$5:$P$36,9))</f>
        <v/>
      </c>
      <c r="AQ32" s="40" t="str">
        <f>IF(AH32="","",VLOOKUP(AH32,目次!$A$5:$P$36,7))</f>
        <v/>
      </c>
      <c r="AR32" s="40" t="str">
        <f>IF(AH32="","",VLOOKUP(AH32,目次!$A$5:$P$36,9))</f>
        <v/>
      </c>
      <c r="AS32" s="46" t="str">
        <f t="shared" si="13"/>
        <v/>
      </c>
      <c r="AT32" s="46" t="str">
        <f t="shared" si="13"/>
        <v/>
      </c>
      <c r="AU32" s="46" t="str">
        <f t="shared" si="13"/>
        <v/>
      </c>
      <c r="AV32" s="46" t="str">
        <f t="shared" si="13"/>
        <v/>
      </c>
      <c r="AW32" s="46" t="str">
        <f t="shared" si="13"/>
        <v>10～11</v>
      </c>
      <c r="AX32" s="46" t="str">
        <f t="shared" si="13"/>
        <v>10～11</v>
      </c>
      <c r="AY32" s="46" t="str">
        <f t="shared" si="13"/>
        <v>10～11</v>
      </c>
      <c r="AZ32" s="46" t="str">
        <f t="shared" si="13"/>
        <v>10～11</v>
      </c>
      <c r="BA32" s="46" t="str">
        <f t="shared" si="13"/>
        <v/>
      </c>
      <c r="BB32" s="46" t="str">
        <f t="shared" si="13"/>
        <v/>
      </c>
      <c r="BG32" s="39">
        <v>23</v>
      </c>
      <c r="BH32" s="66" t="s">
        <v>46</v>
      </c>
      <c r="BI32" s="78" t="s">
        <v>80</v>
      </c>
      <c r="BJ32" s="82"/>
      <c r="BK32" s="81" t="s">
        <v>125</v>
      </c>
      <c r="BL32" s="82"/>
      <c r="BM32" s="69" t="s">
        <v>121</v>
      </c>
      <c r="BN32" s="82"/>
      <c r="BO32" s="69" t="s">
        <v>121</v>
      </c>
      <c r="BP32" s="82"/>
      <c r="BQ32" s="70" t="s">
        <v>122</v>
      </c>
      <c r="BR32" s="83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55" t="str">
        <f t="shared" si="11"/>
        <v/>
      </c>
      <c r="F33" s="154" t="str">
        <f t="shared" si="2"/>
        <v/>
      </c>
      <c r="G33" s="155" t="str">
        <f t="shared" si="3"/>
        <v>12～14</v>
      </c>
      <c r="H33" s="154" t="str">
        <f t="shared" si="4"/>
        <v>12～13</v>
      </c>
      <c r="I33" s="155" t="str">
        <f t="shared" si="5"/>
        <v/>
      </c>
      <c r="J33" s="154" t="str">
        <f t="shared" si="6"/>
        <v/>
      </c>
      <c r="K33" s="155" t="str">
        <f t="shared" si="7"/>
        <v/>
      </c>
      <c r="L33" s="154" t="str">
        <f t="shared" si="8"/>
        <v/>
      </c>
      <c r="M33" s="155" t="str">
        <f t="shared" si="9"/>
        <v/>
      </c>
      <c r="N33" s="154" t="str">
        <f t="shared" si="10"/>
        <v/>
      </c>
      <c r="O33" s="9"/>
      <c r="Q33" s="57">
        <v>1</v>
      </c>
      <c r="R33" s="13">
        <f>SUM($Q$7:Q33)</f>
        <v>27</v>
      </c>
      <c r="Z33" s="9">
        <v>24</v>
      </c>
      <c r="AA33" s="28" t="str">
        <f>U13</f>
        <v>理科</v>
      </c>
      <c r="AB33" s="63"/>
      <c r="AC33" s="42" t="str">
        <f t="shared" si="12"/>
        <v>理科</v>
      </c>
      <c r="AD33" s="43" t="str">
        <f>IF($AC33=AD$9,COUNTIF($AC$10:$AC33,AD$9)+T$18,"")</f>
        <v/>
      </c>
      <c r="AE33" s="43" t="str">
        <f>IF($AC33=AE$9,COUNTIF($AC$10:$AC33,AE$9)+U$18,"")</f>
        <v/>
      </c>
      <c r="AF33" s="43" t="str">
        <f>IF($AC33=AF$9,COUNTIF($AC$10:$AC33,AF$9)+V$18,"")</f>
        <v/>
      </c>
      <c r="AG33" s="43">
        <f>IF($AC33=AG$9,COUNTIF($AC$10:$AC33,AG$9)+W$18,"")</f>
        <v>5</v>
      </c>
      <c r="AH33" s="43" t="str">
        <f>IF($AC33=AH$9,COUNTIF($AC$10:$AC33,AH$9)+X$18,"")</f>
        <v/>
      </c>
      <c r="AI33" s="40" t="str">
        <f>IF(AD33="","",VLOOKUP(AD33,目次!$A$5:$P$36,3))</f>
        <v/>
      </c>
      <c r="AJ33" s="40" t="str">
        <f>IF(AD33="","",VLOOKUP(AD33,目次!$A$5:$P$36,9))</f>
        <v/>
      </c>
      <c r="AK33" s="40" t="str">
        <f>IF(AE33="","",VLOOKUP(AE33,目次!$A$5:$P$36,4))</f>
        <v/>
      </c>
      <c r="AL33" s="40" t="str">
        <f>IF(AE33="","",VLOOKUP(AE33,目次!$A$5:$P$36,9))</f>
        <v/>
      </c>
      <c r="AM33" s="40" t="str">
        <f>IF(AF33="","",VLOOKUP(AF33,目次!$A$5:$P$36,5))</f>
        <v/>
      </c>
      <c r="AN33" s="40" t="str">
        <f>IF(AF33="","",VLOOKUP(AF33,目次!$A$5:$P$36,9))</f>
        <v/>
      </c>
      <c r="AO33" s="40" t="str">
        <f>IF(AG33="","",VLOOKUP(AG33,目次!$A$5:$P$36,6))</f>
        <v>10～11</v>
      </c>
      <c r="AP33" s="40" t="str">
        <f>IF(AG33="","",VLOOKUP(AG33,目次!$A$5:$P$36,9))</f>
        <v>10～11</v>
      </c>
      <c r="AQ33" s="40" t="str">
        <f>IF(AH33="","",VLOOKUP(AH33,目次!$A$5:$P$36,7))</f>
        <v/>
      </c>
      <c r="AR33" s="40" t="str">
        <f>IF(AH33="","",VLOOKUP(AH33,目次!$A$5:$P$36,9))</f>
        <v/>
      </c>
      <c r="AS33" s="46" t="str">
        <f t="shared" si="13"/>
        <v/>
      </c>
      <c r="AT33" s="46" t="str">
        <f t="shared" si="13"/>
        <v/>
      </c>
      <c r="AU33" s="46" t="str">
        <f t="shared" si="13"/>
        <v/>
      </c>
      <c r="AV33" s="46" t="str">
        <f t="shared" si="13"/>
        <v/>
      </c>
      <c r="AW33" s="46" t="str">
        <f t="shared" si="13"/>
        <v/>
      </c>
      <c r="AX33" s="46" t="str">
        <f t="shared" si="13"/>
        <v/>
      </c>
      <c r="AY33" s="46" t="str">
        <f t="shared" si="13"/>
        <v>10～11</v>
      </c>
      <c r="AZ33" s="46" t="str">
        <f t="shared" si="13"/>
        <v>10～11</v>
      </c>
      <c r="BA33" s="46" t="str">
        <f t="shared" si="13"/>
        <v>10～11</v>
      </c>
      <c r="BB33" s="46" t="str">
        <f t="shared" si="13"/>
        <v>10～11</v>
      </c>
      <c r="BG33" s="39">
        <v>24</v>
      </c>
      <c r="BH33" s="66" t="s">
        <v>47</v>
      </c>
      <c r="BI33" s="78" t="s">
        <v>81</v>
      </c>
      <c r="BJ33" s="82"/>
      <c r="BK33" s="81" t="s">
        <v>126</v>
      </c>
      <c r="BL33" s="82"/>
      <c r="BM33" s="69" t="s">
        <v>122</v>
      </c>
      <c r="BN33" s="82"/>
      <c r="BO33" s="69" t="s">
        <v>122</v>
      </c>
      <c r="BP33" s="82"/>
      <c r="BQ33" s="70" t="s">
        <v>123</v>
      </c>
      <c r="BR33" s="83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55" t="str">
        <f t="shared" si="11"/>
        <v/>
      </c>
      <c r="F34" s="154" t="str">
        <f t="shared" si="2"/>
        <v/>
      </c>
      <c r="G34" s="155" t="str">
        <f t="shared" si="3"/>
        <v/>
      </c>
      <c r="H34" s="154" t="str">
        <f t="shared" si="4"/>
        <v/>
      </c>
      <c r="I34" s="155" t="str">
        <f t="shared" si="5"/>
        <v>12～13</v>
      </c>
      <c r="J34" s="154" t="str">
        <f t="shared" si="6"/>
        <v>12～13</v>
      </c>
      <c r="K34" s="155" t="str">
        <f t="shared" si="7"/>
        <v/>
      </c>
      <c r="L34" s="154" t="str">
        <f t="shared" si="8"/>
        <v/>
      </c>
      <c r="M34" s="155" t="str">
        <f t="shared" si="9"/>
        <v/>
      </c>
      <c r="N34" s="154" t="str">
        <f t="shared" si="10"/>
        <v/>
      </c>
      <c r="O34" s="9"/>
      <c r="Q34" s="57">
        <v>1</v>
      </c>
      <c r="R34" s="13">
        <f>SUM($Q$7:Q34)</f>
        <v>28</v>
      </c>
      <c r="T34" s="20"/>
      <c r="Z34" s="9">
        <v>25</v>
      </c>
      <c r="AA34" s="28" t="str">
        <f>U14</f>
        <v>英語</v>
      </c>
      <c r="AB34" s="63"/>
      <c r="AC34" s="42" t="str">
        <f t="shared" si="12"/>
        <v>英語</v>
      </c>
      <c r="AD34" s="43" t="str">
        <f>IF($AC34=AD$9,COUNTIF($AC$10:$AC34,AD$9)+T$18,"")</f>
        <v/>
      </c>
      <c r="AE34" s="43" t="str">
        <f>IF($AC34=AE$9,COUNTIF($AC$10:$AC34,AE$9)+U$18,"")</f>
        <v/>
      </c>
      <c r="AF34" s="43" t="str">
        <f>IF($AC34=AF$9,COUNTIF($AC$10:$AC34,AF$9)+V$18,"")</f>
        <v/>
      </c>
      <c r="AG34" s="43" t="str">
        <f>IF($AC34=AG$9,COUNTIF($AC$10:$AC34,AG$9)+W$18,"")</f>
        <v/>
      </c>
      <c r="AH34" s="43">
        <f>IF($AC34=AH$9,COUNTIF($AC$10:$AC34,AH$9)+X$18,"")</f>
        <v>5</v>
      </c>
      <c r="AI34" s="40" t="str">
        <f>IF(AD34="","",VLOOKUP(AD34,目次!$A$5:$P$36,3))</f>
        <v/>
      </c>
      <c r="AJ34" s="40" t="str">
        <f>IF(AD34="","",VLOOKUP(AD34,目次!$A$5:$P$36,9))</f>
        <v/>
      </c>
      <c r="AK34" s="40" t="str">
        <f>IF(AE34="","",VLOOKUP(AE34,目次!$A$5:$P$36,4))</f>
        <v/>
      </c>
      <c r="AL34" s="40" t="str">
        <f>IF(AE34="","",VLOOKUP(AE34,目次!$A$5:$P$36,9))</f>
        <v/>
      </c>
      <c r="AM34" s="40" t="str">
        <f>IF(AF34="","",VLOOKUP(AF34,目次!$A$5:$P$36,5))</f>
        <v/>
      </c>
      <c r="AN34" s="40" t="str">
        <f>IF(AF34="","",VLOOKUP(AF34,目次!$A$5:$P$36,9))</f>
        <v/>
      </c>
      <c r="AO34" s="40" t="str">
        <f>IF(AG34="","",VLOOKUP(AG34,目次!$A$5:$P$36,6))</f>
        <v/>
      </c>
      <c r="AP34" s="40" t="str">
        <f>IF(AG34="","",VLOOKUP(AG34,目次!$A$5:$P$36,9))</f>
        <v/>
      </c>
      <c r="AQ34" s="40" t="str">
        <f>IF(AH34="","",VLOOKUP(AH34,目次!$A$5:$P$36,7))</f>
        <v>10～11</v>
      </c>
      <c r="AR34" s="40" t="str">
        <f>IF(AH34="","",VLOOKUP(AH34,目次!$A$5:$P$36,9))</f>
        <v>10～11</v>
      </c>
      <c r="AS34" s="46" t="str">
        <f t="shared" si="13"/>
        <v>12～13</v>
      </c>
      <c r="AT34" s="46" t="str">
        <f t="shared" si="13"/>
        <v>12～13</v>
      </c>
      <c r="AU34" s="46" t="str">
        <f t="shared" si="13"/>
        <v/>
      </c>
      <c r="AV34" s="46" t="str">
        <f t="shared" si="13"/>
        <v/>
      </c>
      <c r="AW34" s="46" t="str">
        <f t="shared" si="13"/>
        <v/>
      </c>
      <c r="AX34" s="46" t="str">
        <f t="shared" si="13"/>
        <v/>
      </c>
      <c r="AY34" s="46" t="str">
        <f t="shared" si="13"/>
        <v/>
      </c>
      <c r="AZ34" s="46" t="str">
        <f t="shared" si="13"/>
        <v/>
      </c>
      <c r="BA34" s="46" t="str">
        <f t="shared" si="13"/>
        <v>10～11</v>
      </c>
      <c r="BB34" s="46" t="str">
        <f t="shared" si="13"/>
        <v>10～11</v>
      </c>
      <c r="BG34" s="39">
        <v>25</v>
      </c>
      <c r="BH34" s="66" t="s">
        <v>48</v>
      </c>
      <c r="BI34" s="78" t="s">
        <v>82</v>
      </c>
      <c r="BJ34" s="82"/>
      <c r="BK34" s="81" t="s">
        <v>127</v>
      </c>
      <c r="BL34" s="82"/>
      <c r="BM34" s="69" t="s">
        <v>123</v>
      </c>
      <c r="BN34" s="82"/>
      <c r="BO34" s="69" t="s">
        <v>165</v>
      </c>
      <c r="BP34" s="82"/>
      <c r="BQ34" s="70" t="s">
        <v>124</v>
      </c>
      <c r="BR34" s="83"/>
    </row>
    <row r="35" spans="1:70" ht="18.7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55" t="str">
        <f t="shared" si="11"/>
        <v/>
      </c>
      <c r="F35" s="154" t="str">
        <f t="shared" si="2"/>
        <v/>
      </c>
      <c r="G35" s="155" t="str">
        <f t="shared" si="3"/>
        <v/>
      </c>
      <c r="H35" s="154" t="str">
        <f t="shared" si="4"/>
        <v/>
      </c>
      <c r="I35" s="155" t="str">
        <f t="shared" si="5"/>
        <v/>
      </c>
      <c r="J35" s="154" t="str">
        <f t="shared" si="6"/>
        <v/>
      </c>
      <c r="K35" s="155" t="str">
        <f t="shared" si="7"/>
        <v>12～13</v>
      </c>
      <c r="L35" s="154" t="str">
        <f t="shared" si="8"/>
        <v>12～13</v>
      </c>
      <c r="M35" s="155" t="str">
        <f t="shared" si="9"/>
        <v/>
      </c>
      <c r="N35" s="154" t="str">
        <f t="shared" si="10"/>
        <v/>
      </c>
      <c r="O35" s="9"/>
      <c r="Q35" s="57">
        <v>1</v>
      </c>
      <c r="R35" s="13">
        <f>SUM($Q$7:Q35)</f>
        <v>29</v>
      </c>
      <c r="Z35" s="9">
        <v>26</v>
      </c>
      <c r="AA35" s="28" t="str">
        <f>U10</f>
        <v>国語</v>
      </c>
      <c r="AB35" s="63"/>
      <c r="AC35" s="42" t="str">
        <f t="shared" si="12"/>
        <v>国語</v>
      </c>
      <c r="AD35" s="43">
        <f>IF($AC35=AD$9,COUNTIF($AC$10:$AC35,AD$9)+T$18,"")</f>
        <v>6</v>
      </c>
      <c r="AE35" s="43" t="str">
        <f>IF($AC35=AE$9,COUNTIF($AC$10:$AC35,AE$9)+U$18,"")</f>
        <v/>
      </c>
      <c r="AF35" s="43" t="str">
        <f>IF($AC35=AF$9,COUNTIF($AC$10:$AC35,AF$9)+V$18,"")</f>
        <v/>
      </c>
      <c r="AG35" s="43" t="str">
        <f>IF($AC35=AG$9,COUNTIF($AC$10:$AC35,AG$9)+W$18,"")</f>
        <v/>
      </c>
      <c r="AH35" s="43" t="str">
        <f>IF($AC35=AH$9,COUNTIF($AC$10:$AC35,AH$9)+X$18,"")</f>
        <v/>
      </c>
      <c r="AI35" s="40" t="str">
        <f>IF(AD35="","",VLOOKUP(AD35,目次!$A$5:$P$36,3))</f>
        <v>12～13</v>
      </c>
      <c r="AJ35" s="40" t="str">
        <f>IF(AD35="","",VLOOKUP(AD35,目次!$A$5:$P$36,9))</f>
        <v>12～13</v>
      </c>
      <c r="AK35" s="40" t="str">
        <f>IF(AE35="","",VLOOKUP(AE35,目次!$A$5:$P$36,4))</f>
        <v/>
      </c>
      <c r="AL35" s="40" t="str">
        <f>IF(AE35="","",VLOOKUP(AE35,目次!$A$5:$P$36,9))</f>
        <v/>
      </c>
      <c r="AM35" s="40" t="str">
        <f>IF(AF35="","",VLOOKUP(AF35,目次!$A$5:$P$36,5))</f>
        <v/>
      </c>
      <c r="AN35" s="40" t="str">
        <f>IF(AF35="","",VLOOKUP(AF35,目次!$A$5:$P$36,9))</f>
        <v/>
      </c>
      <c r="AO35" s="40" t="str">
        <f>IF(AG35="","",VLOOKUP(AG35,目次!$A$5:$P$36,6))</f>
        <v/>
      </c>
      <c r="AP35" s="40" t="str">
        <f>IF(AG35="","",VLOOKUP(AG35,目次!$A$5:$P$36,9))</f>
        <v/>
      </c>
      <c r="AQ35" s="40" t="str">
        <f>IF(AH35="","",VLOOKUP(AH35,目次!$A$5:$P$36,7))</f>
        <v/>
      </c>
      <c r="AR35" s="40" t="str">
        <f>IF(AH35="","",VLOOKUP(AH35,目次!$A$5:$P$36,9))</f>
        <v/>
      </c>
      <c r="AS35" s="46" t="str">
        <f t="shared" si="13"/>
        <v>12～13</v>
      </c>
      <c r="AT35" s="46" t="str">
        <f t="shared" si="13"/>
        <v>12～13</v>
      </c>
      <c r="AU35" s="46" t="str">
        <f t="shared" si="13"/>
        <v>12～14</v>
      </c>
      <c r="AV35" s="46" t="str">
        <f t="shared" si="13"/>
        <v>12～13</v>
      </c>
      <c r="AW35" s="46" t="str">
        <f t="shared" si="13"/>
        <v/>
      </c>
      <c r="AX35" s="46" t="str">
        <f t="shared" ref="AX35:BB66" si="15">IF(AN35=AN36,"",IF($AC35=$AC36,AN35&amp;","&amp;AN36,AN35&amp;AN36))</f>
        <v/>
      </c>
      <c r="AY35" s="46" t="str">
        <f t="shared" si="15"/>
        <v/>
      </c>
      <c r="AZ35" s="46" t="str">
        <f t="shared" si="15"/>
        <v/>
      </c>
      <c r="BA35" s="46" t="str">
        <f t="shared" si="15"/>
        <v/>
      </c>
      <c r="BB35" s="46" t="str">
        <f t="shared" si="15"/>
        <v/>
      </c>
      <c r="BG35" s="39">
        <v>26</v>
      </c>
      <c r="BH35" s="66" t="s">
        <v>49</v>
      </c>
      <c r="BI35" s="78" t="s">
        <v>83</v>
      </c>
      <c r="BJ35" s="82"/>
      <c r="BK35" s="81" t="s">
        <v>128</v>
      </c>
      <c r="BL35" s="82"/>
      <c r="BM35" s="69" t="s">
        <v>124</v>
      </c>
      <c r="BN35" s="82"/>
      <c r="BO35" s="69">
        <v>53</v>
      </c>
      <c r="BP35" s="82"/>
      <c r="BQ35" s="70" t="s">
        <v>125</v>
      </c>
      <c r="BR35" s="83"/>
    </row>
    <row r="36" spans="1:70" ht="18.7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55" t="str">
        <f t="shared" si="11"/>
        <v/>
      </c>
      <c r="F36" s="154" t="str">
        <f t="shared" si="2"/>
        <v/>
      </c>
      <c r="G36" s="155" t="str">
        <f t="shared" si="3"/>
        <v/>
      </c>
      <c r="H36" s="154" t="str">
        <f t="shared" si="4"/>
        <v/>
      </c>
      <c r="I36" s="155" t="str">
        <f t="shared" si="5"/>
        <v/>
      </c>
      <c r="J36" s="154" t="str">
        <f t="shared" si="6"/>
        <v/>
      </c>
      <c r="K36" s="155" t="str">
        <f t="shared" si="7"/>
        <v/>
      </c>
      <c r="L36" s="154" t="str">
        <f t="shared" si="8"/>
        <v/>
      </c>
      <c r="M36" s="155" t="str">
        <f t="shared" si="9"/>
        <v>12～13</v>
      </c>
      <c r="N36" s="154" t="str">
        <f t="shared" si="10"/>
        <v>12～13</v>
      </c>
      <c r="O36" s="9"/>
      <c r="Q36" s="57">
        <v>1</v>
      </c>
      <c r="R36" s="13">
        <f>SUM($Q$7:Q36)</f>
        <v>30</v>
      </c>
      <c r="Z36" s="9">
        <v>27</v>
      </c>
      <c r="AA36" s="28" t="str">
        <f>U11</f>
        <v>社会</v>
      </c>
      <c r="AB36" s="63"/>
      <c r="AC36" s="42" t="str">
        <f t="shared" si="12"/>
        <v>社会</v>
      </c>
      <c r="AD36" s="43" t="str">
        <f>IF($AC36=AD$9,COUNTIF($AC$10:$AC36,AD$9)+T$18,"")</f>
        <v/>
      </c>
      <c r="AE36" s="43">
        <f>IF($AC36=AE$9,COUNTIF($AC$10:$AC36,AE$9)+U$18,"")</f>
        <v>6</v>
      </c>
      <c r="AF36" s="43" t="str">
        <f>IF($AC36=AF$9,COUNTIF($AC$10:$AC36,AF$9)+V$18,"")</f>
        <v/>
      </c>
      <c r="AG36" s="43" t="str">
        <f>IF($AC36=AG$9,COUNTIF($AC$10:$AC36,AG$9)+W$18,"")</f>
        <v/>
      </c>
      <c r="AH36" s="43" t="str">
        <f>IF($AC36=AH$9,COUNTIF($AC$10:$AC36,AH$9)+X$18,"")</f>
        <v/>
      </c>
      <c r="AI36" s="40" t="str">
        <f>IF(AD36="","",VLOOKUP(AD36,目次!$A$5:$P$36,3))</f>
        <v/>
      </c>
      <c r="AJ36" s="40" t="str">
        <f>IF(AD36="","",VLOOKUP(AD36,目次!$A$5:$P$36,9))</f>
        <v/>
      </c>
      <c r="AK36" s="40" t="str">
        <f>IF(AE36="","",VLOOKUP(AE36,目次!$A$5:$P$36,4))</f>
        <v>12～14</v>
      </c>
      <c r="AL36" s="40" t="str">
        <f>IF(AE36="","",VLOOKUP(AE36,目次!$A$5:$P$36,9))</f>
        <v>12～13</v>
      </c>
      <c r="AM36" s="40" t="str">
        <f>IF(AF36="","",VLOOKUP(AF36,目次!$A$5:$P$36,5))</f>
        <v/>
      </c>
      <c r="AN36" s="40" t="str">
        <f>IF(AF36="","",VLOOKUP(AF36,目次!$A$5:$P$36,9))</f>
        <v/>
      </c>
      <c r="AO36" s="40" t="str">
        <f>IF(AG36="","",VLOOKUP(AG36,目次!$A$5:$P$36,6))</f>
        <v/>
      </c>
      <c r="AP36" s="40" t="str">
        <f>IF(AG36="","",VLOOKUP(AG36,目次!$A$5:$P$36,9))</f>
        <v/>
      </c>
      <c r="AQ36" s="40" t="str">
        <f>IF(AH36="","",VLOOKUP(AH36,目次!$A$5:$P$36,7))</f>
        <v/>
      </c>
      <c r="AR36" s="40" t="str">
        <f>IF(AH36="","",VLOOKUP(AH36,目次!$A$5:$P$36,9))</f>
        <v/>
      </c>
      <c r="AS36" s="46" t="str">
        <f t="shared" ref="AS36:BB67" si="16">IF(AI36=AI37,"",IF($AC36=$AC37,AI36&amp;","&amp;AI37,AI36&amp;AI37))</f>
        <v/>
      </c>
      <c r="AT36" s="46" t="str">
        <f t="shared" si="16"/>
        <v/>
      </c>
      <c r="AU36" s="46" t="str">
        <f t="shared" si="16"/>
        <v>12～14</v>
      </c>
      <c r="AV36" s="46" t="str">
        <f t="shared" si="16"/>
        <v>12～13</v>
      </c>
      <c r="AW36" s="46" t="str">
        <f t="shared" si="16"/>
        <v>12～13</v>
      </c>
      <c r="AX36" s="46" t="str">
        <f t="shared" si="15"/>
        <v>12～13</v>
      </c>
      <c r="AY36" s="46" t="str">
        <f t="shared" si="15"/>
        <v/>
      </c>
      <c r="AZ36" s="46" t="str">
        <f t="shared" si="15"/>
        <v/>
      </c>
      <c r="BA36" s="46" t="str">
        <f t="shared" si="15"/>
        <v/>
      </c>
      <c r="BB36" s="46" t="str">
        <f t="shared" si="15"/>
        <v/>
      </c>
      <c r="BG36" s="39">
        <v>27</v>
      </c>
      <c r="BH36" s="66" t="s">
        <v>50</v>
      </c>
      <c r="BI36" s="78" t="s">
        <v>84</v>
      </c>
      <c r="BJ36" s="82"/>
      <c r="BK36" s="81" t="s">
        <v>161</v>
      </c>
      <c r="BL36" s="82"/>
      <c r="BM36" s="69" t="s">
        <v>125</v>
      </c>
      <c r="BN36" s="82"/>
      <c r="BO36" s="69" t="s">
        <v>166</v>
      </c>
      <c r="BP36" s="82"/>
      <c r="BQ36" s="70" t="s">
        <v>126</v>
      </c>
      <c r="BR36" s="83"/>
    </row>
    <row r="37" spans="1:70" ht="18.7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55" t="str">
        <f t="shared" si="11"/>
        <v>14～15</v>
      </c>
      <c r="F37" s="154" t="str">
        <f t="shared" si="2"/>
        <v>14～15</v>
      </c>
      <c r="G37" s="155" t="str">
        <f t="shared" si="3"/>
        <v/>
      </c>
      <c r="H37" s="154" t="str">
        <f t="shared" si="4"/>
        <v/>
      </c>
      <c r="I37" s="155" t="str">
        <f t="shared" si="5"/>
        <v/>
      </c>
      <c r="J37" s="154" t="str">
        <f t="shared" si="6"/>
        <v/>
      </c>
      <c r="K37" s="155" t="str">
        <f t="shared" si="7"/>
        <v/>
      </c>
      <c r="L37" s="154" t="str">
        <f t="shared" si="8"/>
        <v/>
      </c>
      <c r="M37" s="155" t="str">
        <f t="shared" si="9"/>
        <v/>
      </c>
      <c r="N37" s="154" t="str">
        <f t="shared" si="10"/>
        <v/>
      </c>
      <c r="O37" s="9"/>
      <c r="Q37" s="58">
        <v>1</v>
      </c>
      <c r="R37" s="13">
        <f>SUM($Q$7:Q37)</f>
        <v>31</v>
      </c>
      <c r="Z37" s="9">
        <v>28</v>
      </c>
      <c r="AA37" s="28" t="str">
        <f>U12</f>
        <v>数学</v>
      </c>
      <c r="AB37" s="63"/>
      <c r="AC37" s="42" t="str">
        <f t="shared" si="12"/>
        <v>数学</v>
      </c>
      <c r="AD37" s="43" t="str">
        <f>IF($AC37=AD$9,COUNTIF($AC$10:$AC37,AD$9)+T$18,"")</f>
        <v/>
      </c>
      <c r="AE37" s="43" t="str">
        <f>IF($AC37=AE$9,COUNTIF($AC$10:$AC37,AE$9)+U$18,"")</f>
        <v/>
      </c>
      <c r="AF37" s="43">
        <f>IF($AC37=AF$9,COUNTIF($AC$10:$AC37,AF$9)+V$18,"")</f>
        <v>6</v>
      </c>
      <c r="AG37" s="43" t="str">
        <f>IF($AC37=AG$9,COUNTIF($AC$10:$AC37,AG$9)+W$18,"")</f>
        <v/>
      </c>
      <c r="AH37" s="43" t="str">
        <f>IF($AC37=AH$9,COUNTIF($AC$10:$AC37,AH$9)+X$18,"")</f>
        <v/>
      </c>
      <c r="AI37" s="40" t="str">
        <f>IF(AD37="","",VLOOKUP(AD37,目次!$A$5:$P$36,3))</f>
        <v/>
      </c>
      <c r="AJ37" s="40" t="str">
        <f>IF(AD37="","",VLOOKUP(AD37,目次!$A$5:$P$36,9))</f>
        <v/>
      </c>
      <c r="AK37" s="40" t="str">
        <f>IF(AE37="","",VLOOKUP(AE37,目次!$A$5:$P$36,4))</f>
        <v/>
      </c>
      <c r="AL37" s="40" t="str">
        <f>IF(AE37="","",VLOOKUP(AE37,目次!$A$5:$P$36,9))</f>
        <v/>
      </c>
      <c r="AM37" s="40" t="str">
        <f>IF(AF37="","",VLOOKUP(AF37,目次!$A$5:$P$36,5))</f>
        <v>12～13</v>
      </c>
      <c r="AN37" s="40" t="str">
        <f>IF(AF37="","",VLOOKUP(AF37,目次!$A$5:$P$36,9))</f>
        <v>12～13</v>
      </c>
      <c r="AO37" s="40" t="str">
        <f>IF(AG37="","",VLOOKUP(AG37,目次!$A$5:$P$36,6))</f>
        <v/>
      </c>
      <c r="AP37" s="40" t="str">
        <f>IF(AG37="","",VLOOKUP(AG37,目次!$A$5:$P$36,9))</f>
        <v/>
      </c>
      <c r="AQ37" s="40" t="str">
        <f>IF(AH37="","",VLOOKUP(AH37,目次!$A$5:$P$36,7))</f>
        <v/>
      </c>
      <c r="AR37" s="40" t="str">
        <f>IF(AH37="","",VLOOKUP(AH37,目次!$A$5:$P$36,9))</f>
        <v/>
      </c>
      <c r="AS37" s="46" t="str">
        <f t="shared" si="16"/>
        <v/>
      </c>
      <c r="AT37" s="46" t="str">
        <f t="shared" si="16"/>
        <v/>
      </c>
      <c r="AU37" s="46" t="str">
        <f t="shared" si="16"/>
        <v/>
      </c>
      <c r="AV37" s="46" t="str">
        <f t="shared" si="16"/>
        <v/>
      </c>
      <c r="AW37" s="46" t="str">
        <f t="shared" si="16"/>
        <v>12～13</v>
      </c>
      <c r="AX37" s="46" t="str">
        <f t="shared" si="15"/>
        <v>12～13</v>
      </c>
      <c r="AY37" s="46" t="str">
        <f t="shared" si="15"/>
        <v>12～13</v>
      </c>
      <c r="AZ37" s="46" t="str">
        <f t="shared" si="15"/>
        <v>12～13</v>
      </c>
      <c r="BA37" s="46" t="str">
        <f t="shared" si="15"/>
        <v/>
      </c>
      <c r="BB37" s="46" t="str">
        <f t="shared" si="15"/>
        <v/>
      </c>
      <c r="BG37" s="39">
        <v>28</v>
      </c>
      <c r="BH37" s="66" t="s">
        <v>51</v>
      </c>
      <c r="BI37" s="78" t="s">
        <v>85</v>
      </c>
      <c r="BJ37" s="82"/>
      <c r="BK37" s="81" t="s">
        <v>478</v>
      </c>
      <c r="BL37" s="82"/>
      <c r="BM37" s="69" t="s">
        <v>126</v>
      </c>
      <c r="BN37" s="82"/>
      <c r="BO37" s="69" t="s">
        <v>167</v>
      </c>
      <c r="BP37" s="82"/>
      <c r="BQ37" s="70" t="s">
        <v>127</v>
      </c>
      <c r="BR37" s="83"/>
    </row>
    <row r="38" spans="1:70" ht="18.75" customHeight="1">
      <c r="Z38" s="9">
        <v>29</v>
      </c>
      <c r="AA38" s="28" t="str">
        <f>U13</f>
        <v>理科</v>
      </c>
      <c r="AB38" s="63"/>
      <c r="AC38" s="42" t="str">
        <f t="shared" si="12"/>
        <v>理科</v>
      </c>
      <c r="AD38" s="43" t="str">
        <f>IF($AC38=AD$9,COUNTIF($AC$10:$AC38,AD$9)+T$18,"")</f>
        <v/>
      </c>
      <c r="AE38" s="43" t="str">
        <f>IF($AC38=AE$9,COUNTIF($AC$10:$AC38,AE$9)+U$18,"")</f>
        <v/>
      </c>
      <c r="AF38" s="43" t="str">
        <f>IF($AC38=AF$9,COUNTIF($AC$10:$AC38,AF$9)+V$18,"")</f>
        <v/>
      </c>
      <c r="AG38" s="43">
        <f>IF($AC38=AG$9,COUNTIF($AC$10:$AC38,AG$9)+W$18,"")</f>
        <v>6</v>
      </c>
      <c r="AH38" s="43" t="str">
        <f>IF($AC38=AH$9,COUNTIF($AC$10:$AC38,AH$9)+X$18,"")</f>
        <v/>
      </c>
      <c r="AI38" s="40" t="str">
        <f>IF(AD38="","",VLOOKUP(AD38,目次!$A$5:$P$36,3))</f>
        <v/>
      </c>
      <c r="AJ38" s="40" t="str">
        <f>IF(AD38="","",VLOOKUP(AD38,目次!$A$5:$P$36,9))</f>
        <v/>
      </c>
      <c r="AK38" s="40" t="str">
        <f>IF(AE38="","",VLOOKUP(AE38,目次!$A$5:$P$36,4))</f>
        <v/>
      </c>
      <c r="AL38" s="40" t="str">
        <f>IF(AE38="","",VLOOKUP(AE38,目次!$A$5:$P$36,9))</f>
        <v/>
      </c>
      <c r="AM38" s="40" t="str">
        <f>IF(AF38="","",VLOOKUP(AF38,目次!$A$5:$P$36,5))</f>
        <v/>
      </c>
      <c r="AN38" s="40" t="str">
        <f>IF(AF38="","",VLOOKUP(AF38,目次!$A$5:$P$36,9))</f>
        <v/>
      </c>
      <c r="AO38" s="40" t="str">
        <f>IF(AG38="","",VLOOKUP(AG38,目次!$A$5:$P$36,6))</f>
        <v>12～13</v>
      </c>
      <c r="AP38" s="40" t="str">
        <f>IF(AG38="","",VLOOKUP(AG38,目次!$A$5:$P$36,9))</f>
        <v>12～13</v>
      </c>
      <c r="AQ38" s="40" t="str">
        <f>IF(AH38="","",VLOOKUP(AH38,目次!$A$5:$P$36,7))</f>
        <v/>
      </c>
      <c r="AR38" s="40" t="str">
        <f>IF(AH38="","",VLOOKUP(AH38,目次!$A$5:$P$36,9))</f>
        <v/>
      </c>
      <c r="AS38" s="46" t="str">
        <f t="shared" si="16"/>
        <v/>
      </c>
      <c r="AT38" s="46" t="str">
        <f t="shared" si="16"/>
        <v/>
      </c>
      <c r="AU38" s="46" t="str">
        <f t="shared" si="16"/>
        <v/>
      </c>
      <c r="AV38" s="46" t="str">
        <f t="shared" si="16"/>
        <v/>
      </c>
      <c r="AW38" s="46" t="str">
        <f t="shared" si="16"/>
        <v/>
      </c>
      <c r="AX38" s="46" t="str">
        <f t="shared" si="15"/>
        <v/>
      </c>
      <c r="AY38" s="46" t="str">
        <f t="shared" si="15"/>
        <v>12～13</v>
      </c>
      <c r="AZ38" s="46" t="str">
        <f t="shared" si="15"/>
        <v>12～13</v>
      </c>
      <c r="BA38" s="46" t="str">
        <f t="shared" si="15"/>
        <v>12～13</v>
      </c>
      <c r="BB38" s="46" t="str">
        <f t="shared" si="15"/>
        <v>12～13</v>
      </c>
      <c r="BG38" s="39">
        <v>29</v>
      </c>
      <c r="BH38" s="66" t="s">
        <v>52</v>
      </c>
      <c r="BI38" s="78" t="s">
        <v>86</v>
      </c>
      <c r="BJ38" s="82"/>
      <c r="BK38" s="81" t="s">
        <v>163</v>
      </c>
      <c r="BL38" s="82"/>
      <c r="BM38" s="69" t="s">
        <v>127</v>
      </c>
      <c r="BN38" s="82"/>
      <c r="BO38" s="69">
        <v>61</v>
      </c>
      <c r="BP38" s="82"/>
      <c r="BQ38" s="70" t="s">
        <v>128</v>
      </c>
      <c r="BR38" s="83"/>
    </row>
    <row r="39" spans="1:70" ht="18.75" customHeight="1">
      <c r="Q39" s="17" t="s">
        <v>53</v>
      </c>
      <c r="Z39" s="9">
        <v>30</v>
      </c>
      <c r="AA39" s="28" t="str">
        <f>U14</f>
        <v>英語</v>
      </c>
      <c r="AB39" s="63"/>
      <c r="AC39" s="42" t="str">
        <f t="shared" si="12"/>
        <v>英語</v>
      </c>
      <c r="AD39" s="43" t="str">
        <f>IF($AC39=AD$9,COUNTIF($AC$10:$AC39,AD$9)+T$18,"")</f>
        <v/>
      </c>
      <c r="AE39" s="43" t="str">
        <f>IF($AC39=AE$9,COUNTIF($AC$10:$AC39,AE$9)+U$18,"")</f>
        <v/>
      </c>
      <c r="AF39" s="43" t="str">
        <f>IF($AC39=AF$9,COUNTIF($AC$10:$AC39,AF$9)+V$18,"")</f>
        <v/>
      </c>
      <c r="AG39" s="43" t="str">
        <f>IF($AC39=AG$9,COUNTIF($AC$10:$AC39,AG$9)+W$18,"")</f>
        <v/>
      </c>
      <c r="AH39" s="43">
        <f>IF($AC39=AH$9,COUNTIF($AC$10:$AC39,AH$9)+X$18,"")</f>
        <v>6</v>
      </c>
      <c r="AI39" s="40" t="str">
        <f>IF(AD39="","",VLOOKUP(AD39,目次!$A$5:$P$36,3))</f>
        <v/>
      </c>
      <c r="AJ39" s="40" t="str">
        <f>IF(AD39="","",VLOOKUP(AD39,目次!$A$5:$P$36,9))</f>
        <v/>
      </c>
      <c r="AK39" s="40" t="str">
        <f>IF(AE39="","",VLOOKUP(AE39,目次!$A$5:$P$36,4))</f>
        <v/>
      </c>
      <c r="AL39" s="40" t="str">
        <f>IF(AE39="","",VLOOKUP(AE39,目次!$A$5:$P$36,9))</f>
        <v/>
      </c>
      <c r="AM39" s="40" t="str">
        <f>IF(AF39="","",VLOOKUP(AF39,目次!$A$5:$P$36,5))</f>
        <v/>
      </c>
      <c r="AN39" s="40" t="str">
        <f>IF(AF39="","",VLOOKUP(AF39,目次!$A$5:$P$36,9))</f>
        <v/>
      </c>
      <c r="AO39" s="40" t="str">
        <f>IF(AG39="","",VLOOKUP(AG39,目次!$A$5:$P$36,6))</f>
        <v/>
      </c>
      <c r="AP39" s="40" t="str">
        <f>IF(AG39="","",VLOOKUP(AG39,目次!$A$5:$P$36,9))</f>
        <v/>
      </c>
      <c r="AQ39" s="40" t="str">
        <f>IF(AH39="","",VLOOKUP(AH39,目次!$A$5:$P$36,7))</f>
        <v>12～13</v>
      </c>
      <c r="AR39" s="40" t="str">
        <f>IF(AH39="","",VLOOKUP(AH39,目次!$A$5:$P$36,9))</f>
        <v>12～13</v>
      </c>
      <c r="AS39" s="46" t="str">
        <f t="shared" si="16"/>
        <v>14～15</v>
      </c>
      <c r="AT39" s="46" t="str">
        <f t="shared" si="16"/>
        <v>14～15</v>
      </c>
      <c r="AU39" s="46" t="str">
        <f t="shared" si="16"/>
        <v/>
      </c>
      <c r="AV39" s="46" t="str">
        <f t="shared" si="16"/>
        <v/>
      </c>
      <c r="AW39" s="46" t="str">
        <f t="shared" si="16"/>
        <v/>
      </c>
      <c r="AX39" s="46" t="str">
        <f t="shared" si="15"/>
        <v/>
      </c>
      <c r="AY39" s="46" t="str">
        <f t="shared" si="15"/>
        <v/>
      </c>
      <c r="AZ39" s="46" t="str">
        <f t="shared" si="15"/>
        <v/>
      </c>
      <c r="BA39" s="46" t="str">
        <f t="shared" si="15"/>
        <v>12～13</v>
      </c>
      <c r="BB39" s="46" t="str">
        <f t="shared" si="15"/>
        <v>12～13</v>
      </c>
      <c r="BG39" s="39">
        <v>30</v>
      </c>
      <c r="BH39" s="66" t="s">
        <v>54</v>
      </c>
      <c r="BI39" s="78" t="s">
        <v>87</v>
      </c>
      <c r="BJ39" s="82"/>
      <c r="BK39" s="72" t="s">
        <v>479</v>
      </c>
      <c r="BL39" s="82"/>
      <c r="BM39" s="69" t="s">
        <v>128</v>
      </c>
      <c r="BN39" s="82"/>
      <c r="BO39" s="69" t="s">
        <v>161</v>
      </c>
      <c r="BP39" s="82"/>
      <c r="BQ39" s="70" t="s">
        <v>135</v>
      </c>
      <c r="BR39" s="83"/>
    </row>
    <row r="40" spans="1:70" ht="18.75" customHeight="1">
      <c r="Z40" s="9">
        <v>31</v>
      </c>
      <c r="AA40" s="28" t="str">
        <f>U10</f>
        <v>国語</v>
      </c>
      <c r="AB40" s="63"/>
      <c r="AC40" s="42" t="str">
        <f t="shared" si="12"/>
        <v>国語</v>
      </c>
      <c r="AD40" s="43">
        <f>IF($AC40=AD$9,COUNTIF($AC$10:$AC40,AD$9)+T$18,"")</f>
        <v>7</v>
      </c>
      <c r="AE40" s="43" t="str">
        <f>IF($AC40=AE$9,COUNTIF($AC$10:$AC40,AE$9)+U$18,"")</f>
        <v/>
      </c>
      <c r="AF40" s="43" t="str">
        <f>IF($AC40=AF$9,COUNTIF($AC$10:$AC40,AF$9)+V$18,"")</f>
        <v/>
      </c>
      <c r="AG40" s="43" t="str">
        <f>IF($AC40=AG$9,COUNTIF($AC$10:$AC40,AG$9)+W$18,"")</f>
        <v/>
      </c>
      <c r="AH40" s="43" t="str">
        <f>IF($AC40=AH$9,COUNTIF($AC$10:$AC40,AH$9)+X$18,"")</f>
        <v/>
      </c>
      <c r="AI40" s="40" t="str">
        <f>IF(AD40="","",VLOOKUP(AD40,目次!$A$5:$P$36,3))</f>
        <v>14～15</v>
      </c>
      <c r="AJ40" s="40" t="str">
        <f>IF(AD40="","",VLOOKUP(AD40,目次!$A$5:$P$36,9))</f>
        <v>14～15</v>
      </c>
      <c r="AK40" s="40" t="str">
        <f>IF(AE40="","",VLOOKUP(AE40,目次!$A$5:$P$36,4))</f>
        <v/>
      </c>
      <c r="AL40" s="40" t="str">
        <f>IF(AE40="","",VLOOKUP(AE40,目次!$A$5:$P$36,9))</f>
        <v/>
      </c>
      <c r="AM40" s="40" t="str">
        <f>IF(AF40="","",VLOOKUP(AF40,目次!$A$5:$P$36,5))</f>
        <v/>
      </c>
      <c r="AN40" s="40" t="str">
        <f>IF(AF40="","",VLOOKUP(AF40,目次!$A$5:$P$36,9))</f>
        <v/>
      </c>
      <c r="AO40" s="40" t="str">
        <f>IF(AG40="","",VLOOKUP(AG40,目次!$A$5:$P$36,6))</f>
        <v/>
      </c>
      <c r="AP40" s="40" t="str">
        <f>IF(AG40="","",VLOOKUP(AG40,目次!$A$5:$P$36,9))</f>
        <v/>
      </c>
      <c r="AQ40" s="40" t="str">
        <f>IF(AH40="","",VLOOKUP(AH40,目次!$A$5:$P$36,7))</f>
        <v/>
      </c>
      <c r="AR40" s="40" t="str">
        <f>IF(AH40="","",VLOOKUP(AH40,目次!$A$5:$P$36,9))</f>
        <v/>
      </c>
      <c r="AS40" s="46" t="str">
        <f t="shared" si="16"/>
        <v>14～15</v>
      </c>
      <c r="AT40" s="46" t="str">
        <f t="shared" si="16"/>
        <v>14～15</v>
      </c>
      <c r="AU40" s="46" t="str">
        <f t="shared" si="16"/>
        <v>16～17</v>
      </c>
      <c r="AV40" s="46" t="str">
        <f t="shared" si="16"/>
        <v>14～15</v>
      </c>
      <c r="AW40" s="46" t="str">
        <f t="shared" si="16"/>
        <v/>
      </c>
      <c r="AX40" s="46" t="str">
        <f t="shared" si="15"/>
        <v/>
      </c>
      <c r="AY40" s="46" t="str">
        <f t="shared" si="15"/>
        <v/>
      </c>
      <c r="AZ40" s="46" t="str">
        <f t="shared" si="15"/>
        <v/>
      </c>
      <c r="BA40" s="46" t="str">
        <f t="shared" si="15"/>
        <v/>
      </c>
      <c r="BB40" s="46" t="str">
        <f t="shared" si="15"/>
        <v/>
      </c>
      <c r="BG40" s="39">
        <v>31</v>
      </c>
      <c r="BH40" s="67"/>
      <c r="BI40" s="79"/>
      <c r="BJ40" s="90"/>
      <c r="BK40" s="71"/>
      <c r="BL40" s="90"/>
      <c r="BM40" s="24"/>
      <c r="BN40" s="90"/>
      <c r="BO40" s="24"/>
      <c r="BP40" s="90"/>
      <c r="BQ40" s="24"/>
      <c r="BR40" s="93"/>
    </row>
    <row r="41" spans="1:70" ht="18.75" customHeight="1" thickBot="1">
      <c r="Z41" s="9">
        <v>32</v>
      </c>
      <c r="AA41" s="28" t="str">
        <f>U11</f>
        <v>社会</v>
      </c>
      <c r="AB41" s="63"/>
      <c r="AC41" s="42" t="str">
        <f t="shared" si="12"/>
        <v>社会</v>
      </c>
      <c r="AD41" s="43" t="str">
        <f>IF($AC41=AD$9,COUNTIF($AC$10:$AC41,AD$9)+T$18,"")</f>
        <v/>
      </c>
      <c r="AE41" s="43">
        <f>IF($AC41=AE$9,COUNTIF($AC$10:$AC41,AE$9)+U$18,"")</f>
        <v>7</v>
      </c>
      <c r="AF41" s="43" t="str">
        <f>IF($AC41=AF$9,COUNTIF($AC$10:$AC41,AF$9)+V$18,"")</f>
        <v/>
      </c>
      <c r="AG41" s="43" t="str">
        <f>IF($AC41=AG$9,COUNTIF($AC$10:$AC41,AG$9)+W$18,"")</f>
        <v/>
      </c>
      <c r="AH41" s="43" t="str">
        <f>IF($AC41=AH$9,COUNTIF($AC$10:$AC41,AH$9)+X$18,"")</f>
        <v/>
      </c>
      <c r="AI41" s="40" t="str">
        <f>IF(AD41="","",VLOOKUP(AD41,目次!$A$5:$P$36,3))</f>
        <v/>
      </c>
      <c r="AJ41" s="40" t="str">
        <f>IF(AD41="","",VLOOKUP(AD41,目次!$A$5:$P$36,9))</f>
        <v/>
      </c>
      <c r="AK41" s="40" t="str">
        <f>IF(AE41="","",VLOOKUP(AE41,目次!$A$5:$P$36,4))</f>
        <v>16～17</v>
      </c>
      <c r="AL41" s="40" t="str">
        <f>IF(AE41="","",VLOOKUP(AE41,目次!$A$5:$P$36,9))</f>
        <v>14～15</v>
      </c>
      <c r="AM41" s="40" t="str">
        <f>IF(AF41="","",VLOOKUP(AF41,目次!$A$5:$P$36,5))</f>
        <v/>
      </c>
      <c r="AN41" s="40" t="str">
        <f>IF(AF41="","",VLOOKUP(AF41,目次!$A$5:$P$36,9))</f>
        <v/>
      </c>
      <c r="AO41" s="40" t="str">
        <f>IF(AG41="","",VLOOKUP(AG41,目次!$A$5:$P$36,6))</f>
        <v/>
      </c>
      <c r="AP41" s="40" t="str">
        <f>IF(AG41="","",VLOOKUP(AG41,目次!$A$5:$P$36,9))</f>
        <v/>
      </c>
      <c r="AQ41" s="40" t="str">
        <f>IF(AH41="","",VLOOKUP(AH41,目次!$A$5:$P$36,7))</f>
        <v/>
      </c>
      <c r="AR41" s="40" t="str">
        <f>IF(AH41="","",VLOOKUP(AH41,目次!$A$5:$P$36,9))</f>
        <v/>
      </c>
      <c r="AS41" s="46" t="str">
        <f t="shared" si="16"/>
        <v/>
      </c>
      <c r="AT41" s="46" t="str">
        <f t="shared" si="16"/>
        <v/>
      </c>
      <c r="AU41" s="46" t="str">
        <f t="shared" si="16"/>
        <v>16～17</v>
      </c>
      <c r="AV41" s="46" t="str">
        <f t="shared" si="16"/>
        <v>14～15</v>
      </c>
      <c r="AW41" s="46" t="str">
        <f t="shared" si="16"/>
        <v>14～15</v>
      </c>
      <c r="AX41" s="46" t="str">
        <f t="shared" si="15"/>
        <v>14～15</v>
      </c>
      <c r="AY41" s="46" t="str">
        <f t="shared" si="15"/>
        <v/>
      </c>
      <c r="AZ41" s="46" t="str">
        <f t="shared" si="15"/>
        <v/>
      </c>
      <c r="BA41" s="46" t="str">
        <f t="shared" si="15"/>
        <v/>
      </c>
      <c r="BB41" s="46" t="str">
        <f t="shared" si="15"/>
        <v/>
      </c>
      <c r="BG41" s="39">
        <v>32</v>
      </c>
      <c r="BH41" s="68"/>
      <c r="BI41" s="80"/>
      <c r="BJ41" s="74"/>
      <c r="BK41" s="75"/>
      <c r="BL41" s="74"/>
      <c r="BM41" s="76"/>
      <c r="BN41" s="74"/>
      <c r="BO41" s="76"/>
      <c r="BP41" s="74"/>
      <c r="BQ41" s="76"/>
      <c r="BR41" s="77"/>
    </row>
    <row r="42" spans="1:70" ht="18.95" customHeight="1">
      <c r="Z42" s="9">
        <v>33</v>
      </c>
      <c r="AA42" s="28" t="str">
        <f>U12</f>
        <v>数学</v>
      </c>
      <c r="AB42" s="63"/>
      <c r="AC42" s="42" t="str">
        <f t="shared" si="12"/>
        <v>数学</v>
      </c>
      <c r="AD42" s="43" t="str">
        <f>IF($AC42=AD$9,COUNTIF($AC$10:$AC42,AD$9)+T$18,"")</f>
        <v/>
      </c>
      <c r="AE42" s="43" t="str">
        <f>IF($AC42=AE$9,COUNTIF($AC$10:$AC42,AE$9)+U$18,"")</f>
        <v/>
      </c>
      <c r="AF42" s="43">
        <f>IF($AC42=AF$9,COUNTIF($AC$10:$AC42,AF$9)+V$18,"")</f>
        <v>7</v>
      </c>
      <c r="AG42" s="43" t="str">
        <f>IF($AC42=AG$9,COUNTIF($AC$10:$AC42,AG$9)+W$18,"")</f>
        <v/>
      </c>
      <c r="AH42" s="43" t="str">
        <f>IF($AC42=AH$9,COUNTIF($AC$10:$AC42,AH$9)+X$18,"")</f>
        <v/>
      </c>
      <c r="AI42" s="40" t="str">
        <f>IF(AD42="","",VLOOKUP(AD42,目次!$A$5:$P$36,3))</f>
        <v/>
      </c>
      <c r="AJ42" s="40" t="str">
        <f>IF(AD42="","",VLOOKUP(AD42,目次!$A$5:$P$36,9))</f>
        <v/>
      </c>
      <c r="AK42" s="40" t="str">
        <f>IF(AE42="","",VLOOKUP(AE42,目次!$A$5:$P$36,4))</f>
        <v/>
      </c>
      <c r="AL42" s="40" t="str">
        <f>IF(AE42="","",VLOOKUP(AE42,目次!$A$5:$P$36,9))</f>
        <v/>
      </c>
      <c r="AM42" s="40" t="str">
        <f>IF(AF42="","",VLOOKUP(AF42,目次!$A$5:$P$36,5))</f>
        <v>14～15</v>
      </c>
      <c r="AN42" s="40" t="str">
        <f>IF(AF42="","",VLOOKUP(AF42,目次!$A$5:$P$36,9))</f>
        <v>14～15</v>
      </c>
      <c r="AO42" s="40" t="str">
        <f>IF(AG42="","",VLOOKUP(AG42,目次!$A$5:$P$36,6))</f>
        <v/>
      </c>
      <c r="AP42" s="40" t="str">
        <f>IF(AG42="","",VLOOKUP(AG42,目次!$A$5:$P$36,9))</f>
        <v/>
      </c>
      <c r="AQ42" s="40" t="str">
        <f>IF(AH42="","",VLOOKUP(AH42,目次!$A$5:$P$36,7))</f>
        <v/>
      </c>
      <c r="AR42" s="40" t="str">
        <f>IF(AH42="","",VLOOKUP(AH42,目次!$A$5:$P$36,9))</f>
        <v/>
      </c>
      <c r="AS42" s="46" t="str">
        <f t="shared" si="16"/>
        <v/>
      </c>
      <c r="AT42" s="46" t="str">
        <f t="shared" si="16"/>
        <v/>
      </c>
      <c r="AU42" s="46" t="str">
        <f t="shared" si="16"/>
        <v/>
      </c>
      <c r="AV42" s="46" t="str">
        <f t="shared" si="16"/>
        <v/>
      </c>
      <c r="AW42" s="46" t="str">
        <f t="shared" si="16"/>
        <v>14～15</v>
      </c>
      <c r="AX42" s="46" t="str">
        <f t="shared" si="15"/>
        <v>14～15</v>
      </c>
      <c r="AY42" s="46" t="str">
        <f t="shared" si="15"/>
        <v>14～15</v>
      </c>
      <c r="AZ42" s="46" t="str">
        <f t="shared" si="15"/>
        <v>14～15</v>
      </c>
      <c r="BA42" s="46" t="str">
        <f t="shared" si="15"/>
        <v/>
      </c>
      <c r="BB42" s="46" t="str">
        <f t="shared" si="15"/>
        <v/>
      </c>
    </row>
    <row r="43" spans="1:70" ht="18.95" customHeight="1">
      <c r="Z43" s="9">
        <v>34</v>
      </c>
      <c r="AA43" s="28" t="str">
        <f>U13</f>
        <v>理科</v>
      </c>
      <c r="AB43" s="63"/>
      <c r="AC43" s="42" t="str">
        <f t="shared" si="12"/>
        <v>理科</v>
      </c>
      <c r="AD43" s="43" t="str">
        <f>IF($AC43=AD$9,COUNTIF($AC$10:$AC43,AD$9)+T$18,"")</f>
        <v/>
      </c>
      <c r="AE43" s="43" t="str">
        <f>IF($AC43=AE$9,COUNTIF($AC$10:$AC43,AE$9)+U$18,"")</f>
        <v/>
      </c>
      <c r="AF43" s="43" t="str">
        <f>IF($AC43=AF$9,COUNTIF($AC$10:$AC43,AF$9)+V$18,"")</f>
        <v/>
      </c>
      <c r="AG43" s="43">
        <f>IF($AC43=AG$9,COUNTIF($AC$10:$AC43,AG$9)+W$18,"")</f>
        <v>7</v>
      </c>
      <c r="AH43" s="43" t="str">
        <f>IF($AC43=AH$9,COUNTIF($AC$10:$AC43,AH$9)+X$18,"")</f>
        <v/>
      </c>
      <c r="AI43" s="40" t="str">
        <f>IF(AD43="","",VLOOKUP(AD43,目次!$A$5:$P$36,3))</f>
        <v/>
      </c>
      <c r="AJ43" s="40" t="str">
        <f>IF(AD43="","",VLOOKUP(AD43,目次!$A$5:$P$36,9))</f>
        <v/>
      </c>
      <c r="AK43" s="40" t="str">
        <f>IF(AE43="","",VLOOKUP(AE43,目次!$A$5:$P$36,4))</f>
        <v/>
      </c>
      <c r="AL43" s="40" t="str">
        <f>IF(AE43="","",VLOOKUP(AE43,目次!$A$5:$P$36,9))</f>
        <v/>
      </c>
      <c r="AM43" s="40" t="str">
        <f>IF(AF43="","",VLOOKUP(AF43,目次!$A$5:$P$36,5))</f>
        <v/>
      </c>
      <c r="AN43" s="40" t="str">
        <f>IF(AF43="","",VLOOKUP(AF43,目次!$A$5:$P$36,9))</f>
        <v/>
      </c>
      <c r="AO43" s="40" t="str">
        <f>IF(AG43="","",VLOOKUP(AG43,目次!$A$5:$P$36,6))</f>
        <v>14～15</v>
      </c>
      <c r="AP43" s="40" t="str">
        <f>IF(AG43="","",VLOOKUP(AG43,目次!$A$5:$P$36,9))</f>
        <v>14～15</v>
      </c>
      <c r="AQ43" s="40" t="str">
        <f>IF(AH43="","",VLOOKUP(AH43,目次!$A$5:$P$36,7))</f>
        <v/>
      </c>
      <c r="AR43" s="40" t="str">
        <f>IF(AH43="","",VLOOKUP(AH43,目次!$A$5:$P$36,9))</f>
        <v/>
      </c>
      <c r="AS43" s="46" t="str">
        <f t="shared" si="16"/>
        <v/>
      </c>
      <c r="AT43" s="46" t="str">
        <f t="shared" si="16"/>
        <v/>
      </c>
      <c r="AU43" s="46" t="str">
        <f t="shared" si="16"/>
        <v/>
      </c>
      <c r="AV43" s="46" t="str">
        <f t="shared" si="16"/>
        <v/>
      </c>
      <c r="AW43" s="46" t="str">
        <f t="shared" si="16"/>
        <v/>
      </c>
      <c r="AX43" s="46" t="str">
        <f t="shared" si="15"/>
        <v/>
      </c>
      <c r="AY43" s="46" t="str">
        <f t="shared" si="15"/>
        <v>14～15</v>
      </c>
      <c r="AZ43" s="46" t="str">
        <f t="shared" si="15"/>
        <v>14～15</v>
      </c>
      <c r="BA43" s="46" t="str">
        <f t="shared" si="15"/>
        <v>14～15</v>
      </c>
      <c r="BB43" s="46" t="str">
        <f t="shared" si="15"/>
        <v>14～15</v>
      </c>
      <c r="BK43" s="65"/>
    </row>
    <row r="44" spans="1:70" ht="18.95" customHeight="1">
      <c r="Z44" s="9">
        <v>35</v>
      </c>
      <c r="AA44" s="28" t="str">
        <f>U14</f>
        <v>英語</v>
      </c>
      <c r="AB44" s="63"/>
      <c r="AC44" s="42" t="str">
        <f t="shared" si="12"/>
        <v>英語</v>
      </c>
      <c r="AD44" s="43" t="str">
        <f>IF($AC44=AD$9,COUNTIF($AC$10:$AC44,AD$9)+T$18,"")</f>
        <v/>
      </c>
      <c r="AE44" s="43" t="str">
        <f>IF($AC44=AE$9,COUNTIF($AC$10:$AC44,AE$9)+U$18,"")</f>
        <v/>
      </c>
      <c r="AF44" s="43" t="str">
        <f>IF($AC44=AF$9,COUNTIF($AC$10:$AC44,AF$9)+V$18,"")</f>
        <v/>
      </c>
      <c r="AG44" s="43" t="str">
        <f>IF($AC44=AG$9,COUNTIF($AC$10:$AC44,AG$9)+W$18,"")</f>
        <v/>
      </c>
      <c r="AH44" s="43">
        <f>IF($AC44=AH$9,COUNTIF($AC$10:$AC44,AH$9)+X$18,"")</f>
        <v>7</v>
      </c>
      <c r="AI44" s="40" t="str">
        <f>IF(AD44="","",VLOOKUP(AD44,目次!$A$5:$P$36,3))</f>
        <v/>
      </c>
      <c r="AJ44" s="40" t="str">
        <f>IF(AD44="","",VLOOKUP(AD44,目次!$A$5:$P$36,9))</f>
        <v/>
      </c>
      <c r="AK44" s="40" t="str">
        <f>IF(AE44="","",VLOOKUP(AE44,目次!$A$5:$P$36,4))</f>
        <v/>
      </c>
      <c r="AL44" s="40" t="str">
        <f>IF(AE44="","",VLOOKUP(AE44,目次!$A$5:$P$36,9))</f>
        <v/>
      </c>
      <c r="AM44" s="40" t="str">
        <f>IF(AF44="","",VLOOKUP(AF44,目次!$A$5:$P$36,5))</f>
        <v/>
      </c>
      <c r="AN44" s="40" t="str">
        <f>IF(AF44="","",VLOOKUP(AF44,目次!$A$5:$P$36,9))</f>
        <v/>
      </c>
      <c r="AO44" s="40" t="str">
        <f>IF(AG44="","",VLOOKUP(AG44,目次!$A$5:$P$36,6))</f>
        <v/>
      </c>
      <c r="AP44" s="40" t="str">
        <f>IF(AG44="","",VLOOKUP(AG44,目次!$A$5:$P$36,9))</f>
        <v/>
      </c>
      <c r="AQ44" s="40" t="str">
        <f>IF(AH44="","",VLOOKUP(AH44,目次!$A$5:$P$36,7))</f>
        <v>14～15</v>
      </c>
      <c r="AR44" s="40" t="str">
        <f>IF(AH44="","",VLOOKUP(AH44,目次!$A$5:$P$36,9))</f>
        <v>14～15</v>
      </c>
      <c r="AS44" s="46" t="str">
        <f t="shared" si="16"/>
        <v>16～17</v>
      </c>
      <c r="AT44" s="46" t="str">
        <f t="shared" si="16"/>
        <v>16～17</v>
      </c>
      <c r="AU44" s="46" t="str">
        <f t="shared" si="16"/>
        <v/>
      </c>
      <c r="AV44" s="46" t="str">
        <f t="shared" si="16"/>
        <v/>
      </c>
      <c r="AW44" s="46" t="str">
        <f t="shared" si="16"/>
        <v/>
      </c>
      <c r="AX44" s="46" t="str">
        <f t="shared" si="15"/>
        <v/>
      </c>
      <c r="AY44" s="46" t="str">
        <f t="shared" si="15"/>
        <v/>
      </c>
      <c r="AZ44" s="46" t="str">
        <f t="shared" si="15"/>
        <v/>
      </c>
      <c r="BA44" s="46" t="str">
        <f t="shared" si="15"/>
        <v>14～15</v>
      </c>
      <c r="BB44" s="46" t="str">
        <f t="shared" si="15"/>
        <v>14～15</v>
      </c>
    </row>
    <row r="45" spans="1:70" ht="18.95" customHeight="1">
      <c r="Z45" s="9">
        <v>36</v>
      </c>
      <c r="AA45" s="28" t="str">
        <f>U10</f>
        <v>国語</v>
      </c>
      <c r="AB45" s="63"/>
      <c r="AC45" s="42" t="str">
        <f t="shared" si="12"/>
        <v>国語</v>
      </c>
      <c r="AD45" s="43">
        <f>IF($AC45=AD$9,COUNTIF($AC$10:$AC45,AD$9)+T$18,"")</f>
        <v>8</v>
      </c>
      <c r="AE45" s="43" t="str">
        <f>IF($AC45=AE$9,COUNTIF($AC$10:$AC45,AE$9)+U$18,"")</f>
        <v/>
      </c>
      <c r="AF45" s="43" t="str">
        <f>IF($AC45=AF$9,COUNTIF($AC$10:$AC45,AF$9)+V$18,"")</f>
        <v/>
      </c>
      <c r="AG45" s="43" t="str">
        <f>IF($AC45=AG$9,COUNTIF($AC$10:$AC45,AG$9)+W$18,"")</f>
        <v/>
      </c>
      <c r="AH45" s="43" t="str">
        <f>IF($AC45=AH$9,COUNTIF($AC$10:$AC45,AH$9)+X$18,"")</f>
        <v/>
      </c>
      <c r="AI45" s="40" t="str">
        <f>IF(AD45="","",VLOOKUP(AD45,目次!$A$5:$P$36,3))</f>
        <v>16～17</v>
      </c>
      <c r="AJ45" s="40" t="str">
        <f>IF(AD45="","",VLOOKUP(AD45,目次!$A$5:$P$36,9))</f>
        <v>16～17</v>
      </c>
      <c r="AK45" s="40" t="str">
        <f>IF(AE45="","",VLOOKUP(AE45,目次!$A$5:$P$36,4))</f>
        <v/>
      </c>
      <c r="AL45" s="40" t="str">
        <f>IF(AE45="","",VLOOKUP(AE45,目次!$A$5:$P$36,9))</f>
        <v/>
      </c>
      <c r="AM45" s="40" t="str">
        <f>IF(AF45="","",VLOOKUP(AF45,目次!$A$5:$P$36,5))</f>
        <v/>
      </c>
      <c r="AN45" s="40" t="str">
        <f>IF(AF45="","",VLOOKUP(AF45,目次!$A$5:$P$36,9))</f>
        <v/>
      </c>
      <c r="AO45" s="40" t="str">
        <f>IF(AG45="","",VLOOKUP(AG45,目次!$A$5:$P$36,6))</f>
        <v/>
      </c>
      <c r="AP45" s="40" t="str">
        <f>IF(AG45="","",VLOOKUP(AG45,目次!$A$5:$P$36,9))</f>
        <v/>
      </c>
      <c r="AQ45" s="40" t="str">
        <f>IF(AH45="","",VLOOKUP(AH45,目次!$A$5:$P$36,7))</f>
        <v/>
      </c>
      <c r="AR45" s="40" t="str">
        <f>IF(AH45="","",VLOOKUP(AH45,目次!$A$5:$P$36,9))</f>
        <v/>
      </c>
      <c r="AS45" s="46" t="str">
        <f t="shared" si="16"/>
        <v>16～17</v>
      </c>
      <c r="AT45" s="46" t="str">
        <f t="shared" si="16"/>
        <v>16～17</v>
      </c>
      <c r="AU45" s="46" t="str">
        <f t="shared" si="16"/>
        <v>18～19</v>
      </c>
      <c r="AV45" s="46" t="str">
        <f t="shared" si="16"/>
        <v>16～17</v>
      </c>
      <c r="AW45" s="46" t="str">
        <f t="shared" si="16"/>
        <v/>
      </c>
      <c r="AX45" s="46" t="str">
        <f t="shared" si="15"/>
        <v/>
      </c>
      <c r="AY45" s="46" t="str">
        <f t="shared" si="15"/>
        <v/>
      </c>
      <c r="AZ45" s="46" t="str">
        <f t="shared" si="15"/>
        <v/>
      </c>
      <c r="BA45" s="46" t="str">
        <f t="shared" si="15"/>
        <v/>
      </c>
      <c r="BB45" s="46" t="str">
        <f t="shared" si="15"/>
        <v/>
      </c>
    </row>
    <row r="46" spans="1:70" ht="18.95" customHeight="1">
      <c r="Z46" s="9">
        <v>37</v>
      </c>
      <c r="AA46" s="28" t="str">
        <f>U11</f>
        <v>社会</v>
      </c>
      <c r="AB46" s="63"/>
      <c r="AC46" s="42" t="str">
        <f t="shared" si="12"/>
        <v>社会</v>
      </c>
      <c r="AD46" s="43" t="str">
        <f>IF($AC46=AD$9,COUNTIF($AC$10:$AC46,AD$9)+T$18,"")</f>
        <v/>
      </c>
      <c r="AE46" s="43">
        <f>IF($AC46=AE$9,COUNTIF($AC$10:$AC46,AE$9)+U$18,"")</f>
        <v>8</v>
      </c>
      <c r="AF46" s="43" t="str">
        <f>IF($AC46=AF$9,COUNTIF($AC$10:$AC46,AF$9)+V$18,"")</f>
        <v/>
      </c>
      <c r="AG46" s="43" t="str">
        <f>IF($AC46=AG$9,COUNTIF($AC$10:$AC46,AG$9)+W$18,"")</f>
        <v/>
      </c>
      <c r="AH46" s="43" t="str">
        <f>IF($AC46=AH$9,COUNTIF($AC$10:$AC46,AH$9)+X$18,"")</f>
        <v/>
      </c>
      <c r="AI46" s="40" t="str">
        <f>IF(AD46="","",VLOOKUP(AD46,目次!$A$5:$P$36,3))</f>
        <v/>
      </c>
      <c r="AJ46" s="40" t="str">
        <f>IF(AD46="","",VLOOKUP(AD46,目次!$A$5:$P$36,9))</f>
        <v/>
      </c>
      <c r="AK46" s="40" t="str">
        <f>IF(AE46="","",VLOOKUP(AE46,目次!$A$5:$P$36,4))</f>
        <v>18～19</v>
      </c>
      <c r="AL46" s="40" t="str">
        <f>IF(AE46="","",VLOOKUP(AE46,目次!$A$5:$P$36,9))</f>
        <v>16～17</v>
      </c>
      <c r="AM46" s="40" t="str">
        <f>IF(AF46="","",VLOOKUP(AF46,目次!$A$5:$P$36,5))</f>
        <v/>
      </c>
      <c r="AN46" s="40" t="str">
        <f>IF(AF46="","",VLOOKUP(AF46,目次!$A$5:$P$36,9))</f>
        <v/>
      </c>
      <c r="AO46" s="40" t="str">
        <f>IF(AG46="","",VLOOKUP(AG46,目次!$A$5:$P$36,6))</f>
        <v/>
      </c>
      <c r="AP46" s="40" t="str">
        <f>IF(AG46="","",VLOOKUP(AG46,目次!$A$5:$P$36,9))</f>
        <v/>
      </c>
      <c r="AQ46" s="40" t="str">
        <f>IF(AH46="","",VLOOKUP(AH46,目次!$A$5:$P$36,7))</f>
        <v/>
      </c>
      <c r="AR46" s="40" t="str">
        <f>IF(AH46="","",VLOOKUP(AH46,目次!$A$5:$P$36,9))</f>
        <v/>
      </c>
      <c r="AS46" s="46" t="str">
        <f t="shared" si="16"/>
        <v/>
      </c>
      <c r="AT46" s="46" t="str">
        <f t="shared" si="16"/>
        <v/>
      </c>
      <c r="AU46" s="46" t="str">
        <f t="shared" si="16"/>
        <v>18～19</v>
      </c>
      <c r="AV46" s="46" t="str">
        <f t="shared" si="16"/>
        <v>16～17</v>
      </c>
      <c r="AW46" s="46" t="str">
        <f t="shared" si="16"/>
        <v>16～17</v>
      </c>
      <c r="AX46" s="46" t="str">
        <f t="shared" si="15"/>
        <v>16～17</v>
      </c>
      <c r="AY46" s="46" t="str">
        <f t="shared" si="15"/>
        <v/>
      </c>
      <c r="AZ46" s="46" t="str">
        <f t="shared" si="15"/>
        <v/>
      </c>
      <c r="BA46" s="46" t="str">
        <f t="shared" si="15"/>
        <v/>
      </c>
      <c r="BB46" s="46" t="str">
        <f t="shared" si="15"/>
        <v/>
      </c>
    </row>
    <row r="47" spans="1:70" ht="18.95" customHeight="1">
      <c r="Z47" s="9">
        <v>38</v>
      </c>
      <c r="AA47" s="28" t="str">
        <f>U12</f>
        <v>数学</v>
      </c>
      <c r="AB47" s="63"/>
      <c r="AC47" s="42" t="str">
        <f t="shared" si="12"/>
        <v>数学</v>
      </c>
      <c r="AD47" s="43" t="str">
        <f>IF($AC47=AD$9,COUNTIF($AC$10:$AC47,AD$9)+T$18,"")</f>
        <v/>
      </c>
      <c r="AE47" s="43" t="str">
        <f>IF($AC47=AE$9,COUNTIF($AC$10:$AC47,AE$9)+U$18,"")</f>
        <v/>
      </c>
      <c r="AF47" s="43">
        <f>IF($AC47=AF$9,COUNTIF($AC$10:$AC47,AF$9)+V$18,"")</f>
        <v>8</v>
      </c>
      <c r="AG47" s="43" t="str">
        <f>IF($AC47=AG$9,COUNTIF($AC$10:$AC47,AG$9)+W$18,"")</f>
        <v/>
      </c>
      <c r="AH47" s="43" t="str">
        <f>IF($AC47=AH$9,COUNTIF($AC$10:$AC47,AH$9)+X$18,"")</f>
        <v/>
      </c>
      <c r="AI47" s="40" t="str">
        <f>IF(AD47="","",VLOOKUP(AD47,目次!$A$5:$P$36,3))</f>
        <v/>
      </c>
      <c r="AJ47" s="40" t="str">
        <f>IF(AD47="","",VLOOKUP(AD47,目次!$A$5:$P$36,9))</f>
        <v/>
      </c>
      <c r="AK47" s="40" t="str">
        <f>IF(AE47="","",VLOOKUP(AE47,目次!$A$5:$P$36,4))</f>
        <v/>
      </c>
      <c r="AL47" s="40" t="str">
        <f>IF(AE47="","",VLOOKUP(AE47,目次!$A$5:$P$36,9))</f>
        <v/>
      </c>
      <c r="AM47" s="40" t="str">
        <f>IF(AF47="","",VLOOKUP(AF47,目次!$A$5:$P$36,5))</f>
        <v>16～17</v>
      </c>
      <c r="AN47" s="40" t="str">
        <f>IF(AF47="","",VLOOKUP(AF47,目次!$A$5:$P$36,9))</f>
        <v>16～17</v>
      </c>
      <c r="AO47" s="40" t="str">
        <f>IF(AG47="","",VLOOKUP(AG47,目次!$A$5:$P$36,6))</f>
        <v/>
      </c>
      <c r="AP47" s="40" t="str">
        <f>IF(AG47="","",VLOOKUP(AG47,目次!$A$5:$P$36,9))</f>
        <v/>
      </c>
      <c r="AQ47" s="40" t="str">
        <f>IF(AH47="","",VLOOKUP(AH47,目次!$A$5:$P$36,7))</f>
        <v/>
      </c>
      <c r="AR47" s="40" t="str">
        <f>IF(AH47="","",VLOOKUP(AH47,目次!$A$5:$P$36,9))</f>
        <v/>
      </c>
      <c r="AS47" s="46" t="str">
        <f t="shared" si="16"/>
        <v/>
      </c>
      <c r="AT47" s="46" t="str">
        <f t="shared" si="16"/>
        <v/>
      </c>
      <c r="AU47" s="46" t="str">
        <f t="shared" si="16"/>
        <v/>
      </c>
      <c r="AV47" s="46" t="str">
        <f t="shared" si="16"/>
        <v/>
      </c>
      <c r="AW47" s="46" t="str">
        <f t="shared" si="16"/>
        <v>16～17</v>
      </c>
      <c r="AX47" s="46" t="str">
        <f t="shared" si="15"/>
        <v>16～17</v>
      </c>
      <c r="AY47" s="46" t="str">
        <f t="shared" si="15"/>
        <v>16～17</v>
      </c>
      <c r="AZ47" s="46" t="str">
        <f t="shared" si="15"/>
        <v>16～17</v>
      </c>
      <c r="BA47" s="46" t="str">
        <f t="shared" si="15"/>
        <v/>
      </c>
      <c r="BB47" s="46" t="str">
        <f t="shared" si="15"/>
        <v/>
      </c>
    </row>
    <row r="48" spans="1:70" ht="18.95" customHeight="1">
      <c r="Z48" s="9">
        <v>39</v>
      </c>
      <c r="AA48" s="28" t="str">
        <f>U13</f>
        <v>理科</v>
      </c>
      <c r="AB48" s="63"/>
      <c r="AC48" s="42" t="str">
        <f t="shared" si="12"/>
        <v>理科</v>
      </c>
      <c r="AD48" s="43" t="str">
        <f>IF($AC48=AD$9,COUNTIF($AC$10:$AC48,AD$9)+T$18,"")</f>
        <v/>
      </c>
      <c r="AE48" s="43" t="str">
        <f>IF($AC48=AE$9,COUNTIF($AC$10:$AC48,AE$9)+U$18,"")</f>
        <v/>
      </c>
      <c r="AF48" s="43" t="str">
        <f>IF($AC48=AF$9,COUNTIF($AC$10:$AC48,AF$9)+V$18,"")</f>
        <v/>
      </c>
      <c r="AG48" s="43">
        <f>IF($AC48=AG$9,COUNTIF($AC$10:$AC48,AG$9)+W$18,"")</f>
        <v>8</v>
      </c>
      <c r="AH48" s="43" t="str">
        <f>IF($AC48=AH$9,COUNTIF($AC$10:$AC48,AH$9)+X$18,"")</f>
        <v/>
      </c>
      <c r="AI48" s="40" t="str">
        <f>IF(AD48="","",VLOOKUP(AD48,目次!$A$5:$P$36,3))</f>
        <v/>
      </c>
      <c r="AJ48" s="40" t="str">
        <f>IF(AD48="","",VLOOKUP(AD48,目次!$A$5:$P$36,9))</f>
        <v/>
      </c>
      <c r="AK48" s="40" t="str">
        <f>IF(AE48="","",VLOOKUP(AE48,目次!$A$5:$P$36,4))</f>
        <v/>
      </c>
      <c r="AL48" s="40" t="str">
        <f>IF(AE48="","",VLOOKUP(AE48,目次!$A$5:$P$36,9))</f>
        <v/>
      </c>
      <c r="AM48" s="40" t="str">
        <f>IF(AF48="","",VLOOKUP(AF48,目次!$A$5:$P$36,5))</f>
        <v/>
      </c>
      <c r="AN48" s="40" t="str">
        <f>IF(AF48="","",VLOOKUP(AF48,目次!$A$5:$P$36,9))</f>
        <v/>
      </c>
      <c r="AO48" s="40" t="str">
        <f>IF(AG48="","",VLOOKUP(AG48,目次!$A$5:$P$36,6))</f>
        <v>16～17</v>
      </c>
      <c r="AP48" s="40" t="str">
        <f>IF(AG48="","",VLOOKUP(AG48,目次!$A$5:$P$36,9))</f>
        <v>16～17</v>
      </c>
      <c r="AQ48" s="40" t="str">
        <f>IF(AH48="","",VLOOKUP(AH48,目次!$A$5:$P$36,7))</f>
        <v/>
      </c>
      <c r="AR48" s="40" t="str">
        <f>IF(AH48="","",VLOOKUP(AH48,目次!$A$5:$P$36,9))</f>
        <v/>
      </c>
      <c r="AS48" s="46" t="str">
        <f t="shared" si="16"/>
        <v/>
      </c>
      <c r="AT48" s="46" t="str">
        <f t="shared" si="16"/>
        <v/>
      </c>
      <c r="AU48" s="46" t="str">
        <f t="shared" si="16"/>
        <v/>
      </c>
      <c r="AV48" s="46" t="str">
        <f t="shared" si="16"/>
        <v/>
      </c>
      <c r="AW48" s="46" t="str">
        <f t="shared" si="16"/>
        <v/>
      </c>
      <c r="AX48" s="46" t="str">
        <f t="shared" si="15"/>
        <v/>
      </c>
      <c r="AY48" s="46" t="str">
        <f t="shared" si="15"/>
        <v>16～17</v>
      </c>
      <c r="AZ48" s="46" t="str">
        <f t="shared" si="15"/>
        <v>16～17</v>
      </c>
      <c r="BA48" s="46" t="str">
        <f t="shared" si="15"/>
        <v>16～17</v>
      </c>
      <c r="BB48" s="46" t="str">
        <f t="shared" si="15"/>
        <v>16～17</v>
      </c>
    </row>
    <row r="49" spans="26:54" ht="18.95" customHeight="1">
      <c r="Z49" s="9">
        <v>40</v>
      </c>
      <c r="AA49" s="28" t="str">
        <f>U14</f>
        <v>英語</v>
      </c>
      <c r="AB49" s="63"/>
      <c r="AC49" s="42" t="str">
        <f t="shared" si="12"/>
        <v>英語</v>
      </c>
      <c r="AD49" s="43" t="str">
        <f>IF($AC49=AD$9,COUNTIF($AC$10:$AC49,AD$9)+T$18,"")</f>
        <v/>
      </c>
      <c r="AE49" s="43" t="str">
        <f>IF($AC49=AE$9,COUNTIF($AC$10:$AC49,AE$9)+U$18,"")</f>
        <v/>
      </c>
      <c r="AF49" s="43" t="str">
        <f>IF($AC49=AF$9,COUNTIF($AC$10:$AC49,AF$9)+V$18,"")</f>
        <v/>
      </c>
      <c r="AG49" s="43" t="str">
        <f>IF($AC49=AG$9,COUNTIF($AC$10:$AC49,AG$9)+W$18,"")</f>
        <v/>
      </c>
      <c r="AH49" s="43">
        <f>IF($AC49=AH$9,COUNTIF($AC$10:$AC49,AH$9)+X$18,"")</f>
        <v>8</v>
      </c>
      <c r="AI49" s="40" t="str">
        <f>IF(AD49="","",VLOOKUP(AD49,目次!$A$5:$P$36,3))</f>
        <v/>
      </c>
      <c r="AJ49" s="40" t="str">
        <f>IF(AD49="","",VLOOKUP(AD49,目次!$A$5:$P$36,9))</f>
        <v/>
      </c>
      <c r="AK49" s="40" t="str">
        <f>IF(AE49="","",VLOOKUP(AE49,目次!$A$5:$P$36,4))</f>
        <v/>
      </c>
      <c r="AL49" s="40" t="str">
        <f>IF(AE49="","",VLOOKUP(AE49,目次!$A$5:$P$36,9))</f>
        <v/>
      </c>
      <c r="AM49" s="40" t="str">
        <f>IF(AF49="","",VLOOKUP(AF49,目次!$A$5:$P$36,5))</f>
        <v/>
      </c>
      <c r="AN49" s="40" t="str">
        <f>IF(AF49="","",VLOOKUP(AF49,目次!$A$5:$P$36,9))</f>
        <v/>
      </c>
      <c r="AO49" s="40" t="str">
        <f>IF(AG49="","",VLOOKUP(AG49,目次!$A$5:$P$36,6))</f>
        <v/>
      </c>
      <c r="AP49" s="40" t="str">
        <f>IF(AG49="","",VLOOKUP(AG49,目次!$A$5:$P$36,9))</f>
        <v/>
      </c>
      <c r="AQ49" s="40" t="str">
        <f>IF(AH49="","",VLOOKUP(AH49,目次!$A$5:$P$36,7))</f>
        <v>16～17</v>
      </c>
      <c r="AR49" s="40" t="str">
        <f>IF(AH49="","",VLOOKUP(AH49,目次!$A$5:$P$36,9))</f>
        <v>16～17</v>
      </c>
      <c r="AS49" s="46" t="str">
        <f t="shared" si="16"/>
        <v>18～19</v>
      </c>
      <c r="AT49" s="46" t="str">
        <f t="shared" si="16"/>
        <v>18～19</v>
      </c>
      <c r="AU49" s="46" t="str">
        <f t="shared" si="16"/>
        <v/>
      </c>
      <c r="AV49" s="46" t="str">
        <f t="shared" si="16"/>
        <v/>
      </c>
      <c r="AW49" s="46" t="str">
        <f t="shared" si="16"/>
        <v/>
      </c>
      <c r="AX49" s="46" t="str">
        <f t="shared" si="15"/>
        <v/>
      </c>
      <c r="AY49" s="46" t="str">
        <f t="shared" si="15"/>
        <v/>
      </c>
      <c r="AZ49" s="46" t="str">
        <f t="shared" si="15"/>
        <v/>
      </c>
      <c r="BA49" s="46" t="str">
        <f t="shared" si="15"/>
        <v>16～17</v>
      </c>
      <c r="BB49" s="46" t="str">
        <f t="shared" si="15"/>
        <v>16～17</v>
      </c>
    </row>
    <row r="50" spans="26:54" ht="18.95" customHeight="1">
      <c r="Z50" s="9">
        <v>41</v>
      </c>
      <c r="AA50" s="28" t="str">
        <f>U10</f>
        <v>国語</v>
      </c>
      <c r="AB50" s="63"/>
      <c r="AC50" s="42" t="str">
        <f t="shared" si="12"/>
        <v>国語</v>
      </c>
      <c r="AD50" s="43">
        <f>IF($AC50=AD$9,COUNTIF($AC$10:$AC50,AD$9)+T$18,"")</f>
        <v>9</v>
      </c>
      <c r="AE50" s="43" t="str">
        <f>IF($AC50=AE$9,COUNTIF($AC$10:$AC50,AE$9)+U$18,"")</f>
        <v/>
      </c>
      <c r="AF50" s="43" t="str">
        <f>IF($AC50=AF$9,COUNTIF($AC$10:$AC50,AF$9)+V$18,"")</f>
        <v/>
      </c>
      <c r="AG50" s="43" t="str">
        <f>IF($AC50=AG$9,COUNTIF($AC$10:$AC50,AG$9)+W$18,"")</f>
        <v/>
      </c>
      <c r="AH50" s="43" t="str">
        <f>IF($AC50=AH$9,COUNTIF($AC$10:$AC50,AH$9)+X$18,"")</f>
        <v/>
      </c>
      <c r="AI50" s="40" t="str">
        <f>IF(AD50="","",VLOOKUP(AD50,目次!$A$5:$P$36,3))</f>
        <v>18～19</v>
      </c>
      <c r="AJ50" s="40" t="str">
        <f>IF(AD50="","",VLOOKUP(AD50,目次!$A$5:$P$36,9))</f>
        <v>18～19</v>
      </c>
      <c r="AK50" s="40" t="str">
        <f>IF(AE50="","",VLOOKUP(AE50,目次!$A$5:$P$36,4))</f>
        <v/>
      </c>
      <c r="AL50" s="40" t="str">
        <f>IF(AE50="","",VLOOKUP(AE50,目次!$A$5:$P$36,9))</f>
        <v/>
      </c>
      <c r="AM50" s="40" t="str">
        <f>IF(AF50="","",VLOOKUP(AF50,目次!$A$5:$P$36,5))</f>
        <v/>
      </c>
      <c r="AN50" s="40" t="str">
        <f>IF(AF50="","",VLOOKUP(AF50,目次!$A$5:$P$36,9))</f>
        <v/>
      </c>
      <c r="AO50" s="40" t="str">
        <f>IF(AG50="","",VLOOKUP(AG50,目次!$A$5:$P$36,6))</f>
        <v/>
      </c>
      <c r="AP50" s="40" t="str">
        <f>IF(AG50="","",VLOOKUP(AG50,目次!$A$5:$P$36,9))</f>
        <v/>
      </c>
      <c r="AQ50" s="40" t="str">
        <f>IF(AH50="","",VLOOKUP(AH50,目次!$A$5:$P$36,7))</f>
        <v/>
      </c>
      <c r="AR50" s="40" t="str">
        <f>IF(AH50="","",VLOOKUP(AH50,目次!$A$5:$P$36,9))</f>
        <v/>
      </c>
      <c r="AS50" s="46" t="str">
        <f t="shared" si="16"/>
        <v>18～19</v>
      </c>
      <c r="AT50" s="46" t="str">
        <f t="shared" si="16"/>
        <v>18～19</v>
      </c>
      <c r="AU50" s="46" t="str">
        <f t="shared" si="16"/>
        <v>20～22</v>
      </c>
      <c r="AV50" s="46" t="str">
        <f t="shared" si="16"/>
        <v>18～19</v>
      </c>
      <c r="AW50" s="46" t="str">
        <f t="shared" si="16"/>
        <v/>
      </c>
      <c r="AX50" s="46" t="str">
        <f t="shared" si="15"/>
        <v/>
      </c>
      <c r="AY50" s="46" t="str">
        <f t="shared" si="15"/>
        <v/>
      </c>
      <c r="AZ50" s="46" t="str">
        <f t="shared" si="15"/>
        <v/>
      </c>
      <c r="BA50" s="46" t="str">
        <f t="shared" si="15"/>
        <v/>
      </c>
      <c r="BB50" s="46" t="str">
        <f t="shared" si="15"/>
        <v/>
      </c>
    </row>
    <row r="51" spans="26:54" ht="18.95" customHeight="1">
      <c r="Z51" s="9">
        <v>42</v>
      </c>
      <c r="AA51" s="28" t="str">
        <f>U11</f>
        <v>社会</v>
      </c>
      <c r="AB51" s="63"/>
      <c r="AC51" s="42" t="str">
        <f t="shared" si="12"/>
        <v>社会</v>
      </c>
      <c r="AD51" s="43" t="str">
        <f>IF($AC51=AD$9,COUNTIF($AC$10:$AC51,AD$9)+T$18,"")</f>
        <v/>
      </c>
      <c r="AE51" s="43">
        <f>IF($AC51=AE$9,COUNTIF($AC$10:$AC51,AE$9)+U$18,"")</f>
        <v>9</v>
      </c>
      <c r="AF51" s="43" t="str">
        <f>IF($AC51=AF$9,COUNTIF($AC$10:$AC51,AF$9)+V$18,"")</f>
        <v/>
      </c>
      <c r="AG51" s="43" t="str">
        <f>IF($AC51=AG$9,COUNTIF($AC$10:$AC51,AG$9)+W$18,"")</f>
        <v/>
      </c>
      <c r="AH51" s="43" t="str">
        <f>IF($AC51=AH$9,COUNTIF($AC$10:$AC51,AH$9)+X$18,"")</f>
        <v/>
      </c>
      <c r="AI51" s="40" t="str">
        <f>IF(AD51="","",VLOOKUP(AD51,目次!$A$5:$P$36,3))</f>
        <v/>
      </c>
      <c r="AJ51" s="40" t="str">
        <f>IF(AD51="","",VLOOKUP(AD51,目次!$A$5:$P$36,9))</f>
        <v/>
      </c>
      <c r="AK51" s="40" t="str">
        <f>IF(AE51="","",VLOOKUP(AE51,目次!$A$5:$P$36,4))</f>
        <v>20～22</v>
      </c>
      <c r="AL51" s="40" t="str">
        <f>IF(AE51="","",VLOOKUP(AE51,目次!$A$5:$P$36,9))</f>
        <v>18～19</v>
      </c>
      <c r="AM51" s="40" t="str">
        <f>IF(AF51="","",VLOOKUP(AF51,目次!$A$5:$P$36,5))</f>
        <v/>
      </c>
      <c r="AN51" s="40" t="str">
        <f>IF(AF51="","",VLOOKUP(AF51,目次!$A$5:$P$36,9))</f>
        <v/>
      </c>
      <c r="AO51" s="40" t="str">
        <f>IF(AG51="","",VLOOKUP(AG51,目次!$A$5:$P$36,6))</f>
        <v/>
      </c>
      <c r="AP51" s="40" t="str">
        <f>IF(AG51="","",VLOOKUP(AG51,目次!$A$5:$P$36,9))</f>
        <v/>
      </c>
      <c r="AQ51" s="40" t="str">
        <f>IF(AH51="","",VLOOKUP(AH51,目次!$A$5:$P$36,7))</f>
        <v/>
      </c>
      <c r="AR51" s="40" t="str">
        <f>IF(AH51="","",VLOOKUP(AH51,目次!$A$5:$P$36,9))</f>
        <v/>
      </c>
      <c r="AS51" s="46" t="str">
        <f t="shared" si="16"/>
        <v/>
      </c>
      <c r="AT51" s="46" t="str">
        <f t="shared" si="16"/>
        <v/>
      </c>
      <c r="AU51" s="46" t="str">
        <f t="shared" si="16"/>
        <v>20～22</v>
      </c>
      <c r="AV51" s="46" t="str">
        <f t="shared" si="16"/>
        <v>18～19</v>
      </c>
      <c r="AW51" s="46" t="str">
        <f t="shared" si="16"/>
        <v>18～19</v>
      </c>
      <c r="AX51" s="46" t="str">
        <f t="shared" si="15"/>
        <v>18～19</v>
      </c>
      <c r="AY51" s="46" t="str">
        <f t="shared" si="15"/>
        <v/>
      </c>
      <c r="AZ51" s="46" t="str">
        <f t="shared" si="15"/>
        <v/>
      </c>
      <c r="BA51" s="46" t="str">
        <f t="shared" si="15"/>
        <v/>
      </c>
      <c r="BB51" s="46" t="str">
        <f t="shared" si="15"/>
        <v/>
      </c>
    </row>
    <row r="52" spans="26:54" ht="18.95" customHeight="1">
      <c r="Z52" s="9">
        <v>43</v>
      </c>
      <c r="AA52" s="28" t="str">
        <f>U12</f>
        <v>数学</v>
      </c>
      <c r="AB52" s="63"/>
      <c r="AC52" s="42" t="str">
        <f t="shared" si="12"/>
        <v>数学</v>
      </c>
      <c r="AD52" s="43" t="str">
        <f>IF($AC52=AD$9,COUNTIF($AC$10:$AC52,AD$9)+T$18,"")</f>
        <v/>
      </c>
      <c r="AE52" s="43" t="str">
        <f>IF($AC52=AE$9,COUNTIF($AC$10:$AC52,AE$9)+U$18,"")</f>
        <v/>
      </c>
      <c r="AF52" s="43">
        <f>IF($AC52=AF$9,COUNTIF($AC$10:$AC52,AF$9)+V$18,"")</f>
        <v>9</v>
      </c>
      <c r="AG52" s="43" t="str">
        <f>IF($AC52=AG$9,COUNTIF($AC$10:$AC52,AG$9)+W$18,"")</f>
        <v/>
      </c>
      <c r="AH52" s="43" t="str">
        <f>IF($AC52=AH$9,COUNTIF($AC$10:$AC52,AH$9)+X$18,"")</f>
        <v/>
      </c>
      <c r="AI52" s="40" t="str">
        <f>IF(AD52="","",VLOOKUP(AD52,目次!$A$5:$P$36,3))</f>
        <v/>
      </c>
      <c r="AJ52" s="40" t="str">
        <f>IF(AD52="","",VLOOKUP(AD52,目次!$A$5:$P$36,9))</f>
        <v/>
      </c>
      <c r="AK52" s="40" t="str">
        <f>IF(AE52="","",VLOOKUP(AE52,目次!$A$5:$P$36,4))</f>
        <v/>
      </c>
      <c r="AL52" s="40" t="str">
        <f>IF(AE52="","",VLOOKUP(AE52,目次!$A$5:$P$36,9))</f>
        <v/>
      </c>
      <c r="AM52" s="40" t="str">
        <f>IF(AF52="","",VLOOKUP(AF52,目次!$A$5:$P$36,5))</f>
        <v>18～19</v>
      </c>
      <c r="AN52" s="40" t="str">
        <f>IF(AF52="","",VLOOKUP(AF52,目次!$A$5:$P$36,9))</f>
        <v>18～19</v>
      </c>
      <c r="AO52" s="40" t="str">
        <f>IF(AG52="","",VLOOKUP(AG52,目次!$A$5:$P$36,6))</f>
        <v/>
      </c>
      <c r="AP52" s="40" t="str">
        <f>IF(AG52="","",VLOOKUP(AG52,目次!$A$5:$P$36,9))</f>
        <v/>
      </c>
      <c r="AQ52" s="40" t="str">
        <f>IF(AH52="","",VLOOKUP(AH52,目次!$A$5:$P$36,7))</f>
        <v/>
      </c>
      <c r="AR52" s="40" t="str">
        <f>IF(AH52="","",VLOOKUP(AH52,目次!$A$5:$P$36,9))</f>
        <v/>
      </c>
      <c r="AS52" s="46" t="str">
        <f t="shared" si="16"/>
        <v/>
      </c>
      <c r="AT52" s="46" t="str">
        <f t="shared" si="16"/>
        <v/>
      </c>
      <c r="AU52" s="46" t="str">
        <f t="shared" si="16"/>
        <v/>
      </c>
      <c r="AV52" s="46" t="str">
        <f t="shared" si="16"/>
        <v/>
      </c>
      <c r="AW52" s="46" t="str">
        <f t="shared" si="16"/>
        <v>18～19</v>
      </c>
      <c r="AX52" s="46" t="str">
        <f t="shared" si="15"/>
        <v>18～19</v>
      </c>
      <c r="AY52" s="46" t="str">
        <f t="shared" si="15"/>
        <v>18～19</v>
      </c>
      <c r="AZ52" s="46" t="str">
        <f t="shared" si="15"/>
        <v>18～19</v>
      </c>
      <c r="BA52" s="46" t="str">
        <f t="shared" si="15"/>
        <v/>
      </c>
      <c r="BB52" s="46" t="str">
        <f t="shared" si="15"/>
        <v/>
      </c>
    </row>
    <row r="53" spans="26:54" ht="18.95" customHeight="1">
      <c r="Z53" s="9">
        <v>44</v>
      </c>
      <c r="AA53" s="28" t="str">
        <f>U13</f>
        <v>理科</v>
      </c>
      <c r="AB53" s="63"/>
      <c r="AC53" s="42" t="str">
        <f t="shared" si="12"/>
        <v>理科</v>
      </c>
      <c r="AD53" s="43" t="str">
        <f>IF($AC53=AD$9,COUNTIF($AC$10:$AC53,AD$9)+T$18,"")</f>
        <v/>
      </c>
      <c r="AE53" s="43" t="str">
        <f>IF($AC53=AE$9,COUNTIF($AC$10:$AC53,AE$9)+U$18,"")</f>
        <v/>
      </c>
      <c r="AF53" s="43" t="str">
        <f>IF($AC53=AF$9,COUNTIF($AC$10:$AC53,AF$9)+V$18,"")</f>
        <v/>
      </c>
      <c r="AG53" s="43">
        <f>IF($AC53=AG$9,COUNTIF($AC$10:$AC53,AG$9)+W$18,"")</f>
        <v>9</v>
      </c>
      <c r="AH53" s="43" t="str">
        <f>IF($AC53=AH$9,COUNTIF($AC$10:$AC53,AH$9)+X$18,"")</f>
        <v/>
      </c>
      <c r="AI53" s="40" t="str">
        <f>IF(AD53="","",VLOOKUP(AD53,目次!$A$5:$P$36,3))</f>
        <v/>
      </c>
      <c r="AJ53" s="40" t="str">
        <f>IF(AD53="","",VLOOKUP(AD53,目次!$A$5:$P$36,9))</f>
        <v/>
      </c>
      <c r="AK53" s="40" t="str">
        <f>IF(AE53="","",VLOOKUP(AE53,目次!$A$5:$P$36,4))</f>
        <v/>
      </c>
      <c r="AL53" s="40" t="str">
        <f>IF(AE53="","",VLOOKUP(AE53,目次!$A$5:$P$36,9))</f>
        <v/>
      </c>
      <c r="AM53" s="40" t="str">
        <f>IF(AF53="","",VLOOKUP(AF53,目次!$A$5:$P$36,5))</f>
        <v/>
      </c>
      <c r="AN53" s="40" t="str">
        <f>IF(AF53="","",VLOOKUP(AF53,目次!$A$5:$P$36,9))</f>
        <v/>
      </c>
      <c r="AO53" s="40" t="str">
        <f>IF(AG53="","",VLOOKUP(AG53,目次!$A$5:$P$36,6))</f>
        <v>18～19</v>
      </c>
      <c r="AP53" s="40" t="str">
        <f>IF(AG53="","",VLOOKUP(AG53,目次!$A$5:$P$36,9))</f>
        <v>18～19</v>
      </c>
      <c r="AQ53" s="40" t="str">
        <f>IF(AH53="","",VLOOKUP(AH53,目次!$A$5:$P$36,7))</f>
        <v/>
      </c>
      <c r="AR53" s="40" t="str">
        <f>IF(AH53="","",VLOOKUP(AH53,目次!$A$5:$P$36,9))</f>
        <v/>
      </c>
      <c r="AS53" s="46" t="str">
        <f t="shared" si="16"/>
        <v/>
      </c>
      <c r="AT53" s="46" t="str">
        <f t="shared" si="16"/>
        <v/>
      </c>
      <c r="AU53" s="46" t="str">
        <f t="shared" si="16"/>
        <v/>
      </c>
      <c r="AV53" s="46" t="str">
        <f t="shared" si="16"/>
        <v/>
      </c>
      <c r="AW53" s="46" t="str">
        <f t="shared" si="16"/>
        <v/>
      </c>
      <c r="AX53" s="46" t="str">
        <f t="shared" si="15"/>
        <v/>
      </c>
      <c r="AY53" s="46" t="str">
        <f t="shared" si="15"/>
        <v>18～19</v>
      </c>
      <c r="AZ53" s="46" t="str">
        <f t="shared" si="15"/>
        <v>18～19</v>
      </c>
      <c r="BA53" s="46" t="str">
        <f t="shared" si="15"/>
        <v>18～19</v>
      </c>
      <c r="BB53" s="46" t="str">
        <f t="shared" si="15"/>
        <v>18～19</v>
      </c>
    </row>
    <row r="54" spans="26:54" ht="18.95" customHeight="1">
      <c r="Z54" s="9">
        <v>45</v>
      </c>
      <c r="AA54" s="28" t="str">
        <f>U14</f>
        <v>英語</v>
      </c>
      <c r="AB54" s="63"/>
      <c r="AC54" s="42" t="str">
        <f t="shared" si="12"/>
        <v>英語</v>
      </c>
      <c r="AD54" s="43" t="str">
        <f>IF($AC54=AD$9,COUNTIF($AC$10:$AC54,AD$9)+T$18,"")</f>
        <v/>
      </c>
      <c r="AE54" s="43" t="str">
        <f>IF($AC54=AE$9,COUNTIF($AC$10:$AC54,AE$9)+U$18,"")</f>
        <v/>
      </c>
      <c r="AF54" s="43" t="str">
        <f>IF($AC54=AF$9,COUNTIF($AC$10:$AC54,AF$9)+V$18,"")</f>
        <v/>
      </c>
      <c r="AG54" s="43" t="str">
        <f>IF($AC54=AG$9,COUNTIF($AC$10:$AC54,AG$9)+W$18,"")</f>
        <v/>
      </c>
      <c r="AH54" s="43">
        <f>IF($AC54=AH$9,COUNTIF($AC$10:$AC54,AH$9)+X$18,"")</f>
        <v>9</v>
      </c>
      <c r="AI54" s="40" t="str">
        <f>IF(AD54="","",VLOOKUP(AD54,目次!$A$5:$P$36,3))</f>
        <v/>
      </c>
      <c r="AJ54" s="40" t="str">
        <f>IF(AD54="","",VLOOKUP(AD54,目次!$A$5:$P$36,9))</f>
        <v/>
      </c>
      <c r="AK54" s="40" t="str">
        <f>IF(AE54="","",VLOOKUP(AE54,目次!$A$5:$P$36,4))</f>
        <v/>
      </c>
      <c r="AL54" s="40" t="str">
        <f>IF(AE54="","",VLOOKUP(AE54,目次!$A$5:$P$36,9))</f>
        <v/>
      </c>
      <c r="AM54" s="40" t="str">
        <f>IF(AF54="","",VLOOKUP(AF54,目次!$A$5:$P$36,5))</f>
        <v/>
      </c>
      <c r="AN54" s="40" t="str">
        <f>IF(AF54="","",VLOOKUP(AF54,目次!$A$5:$P$36,9))</f>
        <v/>
      </c>
      <c r="AO54" s="40" t="str">
        <f>IF(AG54="","",VLOOKUP(AG54,目次!$A$5:$P$36,6))</f>
        <v/>
      </c>
      <c r="AP54" s="40" t="str">
        <f>IF(AG54="","",VLOOKUP(AG54,目次!$A$5:$P$36,9))</f>
        <v/>
      </c>
      <c r="AQ54" s="40" t="str">
        <f>IF(AH54="","",VLOOKUP(AH54,目次!$A$5:$P$36,7))</f>
        <v>18～19</v>
      </c>
      <c r="AR54" s="40" t="str">
        <f>IF(AH54="","",VLOOKUP(AH54,目次!$A$5:$P$36,9))</f>
        <v>18～19</v>
      </c>
      <c r="AS54" s="46" t="str">
        <f t="shared" si="16"/>
        <v>20～21</v>
      </c>
      <c r="AT54" s="46" t="str">
        <f t="shared" si="16"/>
        <v>20～21</v>
      </c>
      <c r="AU54" s="46" t="str">
        <f t="shared" si="16"/>
        <v/>
      </c>
      <c r="AV54" s="46" t="str">
        <f t="shared" si="16"/>
        <v/>
      </c>
      <c r="AW54" s="46" t="str">
        <f t="shared" si="16"/>
        <v/>
      </c>
      <c r="AX54" s="46" t="str">
        <f t="shared" si="15"/>
        <v/>
      </c>
      <c r="AY54" s="46" t="str">
        <f t="shared" si="15"/>
        <v/>
      </c>
      <c r="AZ54" s="46" t="str">
        <f t="shared" si="15"/>
        <v/>
      </c>
      <c r="BA54" s="46" t="str">
        <f t="shared" si="15"/>
        <v>18～19</v>
      </c>
      <c r="BB54" s="46" t="str">
        <f t="shared" si="15"/>
        <v>18～19</v>
      </c>
    </row>
    <row r="55" spans="26:54" ht="18.95" customHeight="1">
      <c r="Z55" s="9">
        <v>46</v>
      </c>
      <c r="AA55" s="28" t="str">
        <f>U10</f>
        <v>国語</v>
      </c>
      <c r="AB55" s="63"/>
      <c r="AC55" s="42" t="str">
        <f t="shared" si="12"/>
        <v>国語</v>
      </c>
      <c r="AD55" s="43">
        <f>IF($AC55=AD$9,COUNTIF($AC$10:$AC55,AD$9)+T$18,"")</f>
        <v>10</v>
      </c>
      <c r="AE55" s="43" t="str">
        <f>IF($AC55=AE$9,COUNTIF($AC$10:$AC55,AE$9)+U$18,"")</f>
        <v/>
      </c>
      <c r="AF55" s="43" t="str">
        <f>IF($AC55=AF$9,COUNTIF($AC$10:$AC55,AF$9)+V$18,"")</f>
        <v/>
      </c>
      <c r="AG55" s="43" t="str">
        <f>IF($AC55=AG$9,COUNTIF($AC$10:$AC55,AG$9)+W$18,"")</f>
        <v/>
      </c>
      <c r="AH55" s="43" t="str">
        <f>IF($AC55=AH$9,COUNTIF($AC$10:$AC55,AH$9)+X$18,"")</f>
        <v/>
      </c>
      <c r="AI55" s="40" t="str">
        <f>IF(AD55="","",VLOOKUP(AD55,目次!$A$5:$P$36,3))</f>
        <v>20～21</v>
      </c>
      <c r="AJ55" s="40" t="str">
        <f>IF(AD55="","",VLOOKUP(AD55,目次!$A$5:$P$36,9))</f>
        <v>20～21</v>
      </c>
      <c r="AK55" s="40" t="str">
        <f>IF(AE55="","",VLOOKUP(AE55,目次!$A$5:$P$36,4))</f>
        <v/>
      </c>
      <c r="AL55" s="40" t="str">
        <f>IF(AE55="","",VLOOKUP(AE55,目次!$A$5:$P$36,9))</f>
        <v/>
      </c>
      <c r="AM55" s="40" t="str">
        <f>IF(AF55="","",VLOOKUP(AF55,目次!$A$5:$P$36,5))</f>
        <v/>
      </c>
      <c r="AN55" s="40" t="str">
        <f>IF(AF55="","",VLOOKUP(AF55,目次!$A$5:$P$36,9))</f>
        <v/>
      </c>
      <c r="AO55" s="40" t="str">
        <f>IF(AG55="","",VLOOKUP(AG55,目次!$A$5:$P$36,6))</f>
        <v/>
      </c>
      <c r="AP55" s="40" t="str">
        <f>IF(AG55="","",VLOOKUP(AG55,目次!$A$5:$P$36,9))</f>
        <v/>
      </c>
      <c r="AQ55" s="40" t="str">
        <f>IF(AH55="","",VLOOKUP(AH55,目次!$A$5:$P$36,7))</f>
        <v/>
      </c>
      <c r="AR55" s="40" t="str">
        <f>IF(AH55="","",VLOOKUP(AH55,目次!$A$5:$P$36,9))</f>
        <v/>
      </c>
      <c r="AS55" s="46" t="str">
        <f t="shared" si="16"/>
        <v>20～21</v>
      </c>
      <c r="AT55" s="46" t="str">
        <f t="shared" si="16"/>
        <v>20～21</v>
      </c>
      <c r="AU55" s="46" t="str">
        <f t="shared" si="16"/>
        <v>24～25</v>
      </c>
      <c r="AV55" s="46" t="str">
        <f t="shared" si="16"/>
        <v>20～21</v>
      </c>
      <c r="AW55" s="46" t="str">
        <f t="shared" si="16"/>
        <v/>
      </c>
      <c r="AX55" s="46" t="str">
        <f t="shared" si="15"/>
        <v/>
      </c>
      <c r="AY55" s="46" t="str">
        <f t="shared" si="15"/>
        <v/>
      </c>
      <c r="AZ55" s="46" t="str">
        <f t="shared" si="15"/>
        <v/>
      </c>
      <c r="BA55" s="46" t="str">
        <f t="shared" si="15"/>
        <v/>
      </c>
      <c r="BB55" s="46" t="str">
        <f t="shared" si="15"/>
        <v/>
      </c>
    </row>
    <row r="56" spans="26:54" ht="18.95" customHeight="1">
      <c r="Z56" s="9">
        <v>47</v>
      </c>
      <c r="AA56" s="28" t="str">
        <f>U11</f>
        <v>社会</v>
      </c>
      <c r="AB56" s="63"/>
      <c r="AC56" s="42" t="str">
        <f t="shared" si="12"/>
        <v>社会</v>
      </c>
      <c r="AD56" s="43" t="str">
        <f>IF($AC56=AD$9,COUNTIF($AC$10:$AC56,AD$9)+T$18,"")</f>
        <v/>
      </c>
      <c r="AE56" s="43">
        <f>IF($AC56=AE$9,COUNTIF($AC$10:$AC56,AE$9)+U$18,"")</f>
        <v>10</v>
      </c>
      <c r="AF56" s="43" t="str">
        <f>IF($AC56=AF$9,COUNTIF($AC$10:$AC56,AF$9)+V$18,"")</f>
        <v/>
      </c>
      <c r="AG56" s="43" t="str">
        <f>IF($AC56=AG$9,COUNTIF($AC$10:$AC56,AG$9)+W$18,"")</f>
        <v/>
      </c>
      <c r="AH56" s="43" t="str">
        <f>IF($AC56=AH$9,COUNTIF($AC$10:$AC56,AH$9)+X$18,"")</f>
        <v/>
      </c>
      <c r="AI56" s="40" t="str">
        <f>IF(AD56="","",VLOOKUP(AD56,目次!$A$5:$P$36,3))</f>
        <v/>
      </c>
      <c r="AJ56" s="40" t="str">
        <f>IF(AD56="","",VLOOKUP(AD56,目次!$A$5:$P$36,9))</f>
        <v/>
      </c>
      <c r="AK56" s="40" t="str">
        <f>IF(AE56="","",VLOOKUP(AE56,目次!$A$5:$P$36,4))</f>
        <v>24～25</v>
      </c>
      <c r="AL56" s="40" t="str">
        <f>IF(AE56="","",VLOOKUP(AE56,目次!$A$5:$P$36,9))</f>
        <v>20～21</v>
      </c>
      <c r="AM56" s="40" t="str">
        <f>IF(AF56="","",VLOOKUP(AF56,目次!$A$5:$P$36,5))</f>
        <v/>
      </c>
      <c r="AN56" s="40" t="str">
        <f>IF(AF56="","",VLOOKUP(AF56,目次!$A$5:$P$36,9))</f>
        <v/>
      </c>
      <c r="AO56" s="40" t="str">
        <f>IF(AG56="","",VLOOKUP(AG56,目次!$A$5:$P$36,6))</f>
        <v/>
      </c>
      <c r="AP56" s="40" t="str">
        <f>IF(AG56="","",VLOOKUP(AG56,目次!$A$5:$P$36,9))</f>
        <v/>
      </c>
      <c r="AQ56" s="40" t="str">
        <f>IF(AH56="","",VLOOKUP(AH56,目次!$A$5:$P$36,7))</f>
        <v/>
      </c>
      <c r="AR56" s="40" t="str">
        <f>IF(AH56="","",VLOOKUP(AH56,目次!$A$5:$P$36,9))</f>
        <v/>
      </c>
      <c r="AS56" s="46" t="str">
        <f t="shared" si="16"/>
        <v/>
      </c>
      <c r="AT56" s="46" t="str">
        <f t="shared" si="16"/>
        <v/>
      </c>
      <c r="AU56" s="46" t="str">
        <f t="shared" si="16"/>
        <v>24～25</v>
      </c>
      <c r="AV56" s="46" t="str">
        <f t="shared" si="16"/>
        <v>20～21</v>
      </c>
      <c r="AW56" s="46" t="str">
        <f t="shared" si="16"/>
        <v>20～21</v>
      </c>
      <c r="AX56" s="46" t="str">
        <f t="shared" si="15"/>
        <v>20～21</v>
      </c>
      <c r="AY56" s="46" t="str">
        <f t="shared" si="15"/>
        <v/>
      </c>
      <c r="AZ56" s="46" t="str">
        <f t="shared" si="15"/>
        <v/>
      </c>
      <c r="BA56" s="46" t="str">
        <f t="shared" si="15"/>
        <v/>
      </c>
      <c r="BB56" s="46" t="str">
        <f t="shared" si="15"/>
        <v/>
      </c>
    </row>
    <row r="57" spans="26:54" ht="18.95" customHeight="1">
      <c r="Z57" s="9">
        <v>48</v>
      </c>
      <c r="AA57" s="28" t="str">
        <f>U12</f>
        <v>数学</v>
      </c>
      <c r="AB57" s="63"/>
      <c r="AC57" s="42" t="str">
        <f t="shared" si="12"/>
        <v>数学</v>
      </c>
      <c r="AD57" s="43" t="str">
        <f>IF($AC57=AD$9,COUNTIF($AC$10:$AC57,AD$9)+T$18,"")</f>
        <v/>
      </c>
      <c r="AE57" s="43" t="str">
        <f>IF($AC57=AE$9,COUNTIF($AC$10:$AC57,AE$9)+U$18,"")</f>
        <v/>
      </c>
      <c r="AF57" s="43">
        <f>IF($AC57=AF$9,COUNTIF($AC$10:$AC57,AF$9)+V$18,"")</f>
        <v>10</v>
      </c>
      <c r="AG57" s="43" t="str">
        <f>IF($AC57=AG$9,COUNTIF($AC$10:$AC57,AG$9)+W$18,"")</f>
        <v/>
      </c>
      <c r="AH57" s="43" t="str">
        <f>IF($AC57=AH$9,COUNTIF($AC$10:$AC57,AH$9)+X$18,"")</f>
        <v/>
      </c>
      <c r="AI57" s="40" t="str">
        <f>IF(AD57="","",VLOOKUP(AD57,目次!$A$5:$P$36,3))</f>
        <v/>
      </c>
      <c r="AJ57" s="40" t="str">
        <f>IF(AD57="","",VLOOKUP(AD57,目次!$A$5:$P$36,9))</f>
        <v/>
      </c>
      <c r="AK57" s="40" t="str">
        <f>IF(AE57="","",VLOOKUP(AE57,目次!$A$5:$P$36,4))</f>
        <v/>
      </c>
      <c r="AL57" s="40" t="str">
        <f>IF(AE57="","",VLOOKUP(AE57,目次!$A$5:$P$36,9))</f>
        <v/>
      </c>
      <c r="AM57" s="40" t="str">
        <f>IF(AF57="","",VLOOKUP(AF57,目次!$A$5:$P$36,5))</f>
        <v>20～21</v>
      </c>
      <c r="AN57" s="40" t="str">
        <f>IF(AF57="","",VLOOKUP(AF57,目次!$A$5:$P$36,9))</f>
        <v>20～21</v>
      </c>
      <c r="AO57" s="40" t="str">
        <f>IF(AG57="","",VLOOKUP(AG57,目次!$A$5:$P$36,6))</f>
        <v/>
      </c>
      <c r="AP57" s="40" t="str">
        <f>IF(AG57="","",VLOOKUP(AG57,目次!$A$5:$P$36,9))</f>
        <v/>
      </c>
      <c r="AQ57" s="40" t="str">
        <f>IF(AH57="","",VLOOKUP(AH57,目次!$A$5:$P$36,7))</f>
        <v/>
      </c>
      <c r="AR57" s="40" t="str">
        <f>IF(AH57="","",VLOOKUP(AH57,目次!$A$5:$P$36,9))</f>
        <v/>
      </c>
      <c r="AS57" s="46" t="str">
        <f t="shared" si="16"/>
        <v/>
      </c>
      <c r="AT57" s="46" t="str">
        <f t="shared" si="16"/>
        <v/>
      </c>
      <c r="AU57" s="46" t="str">
        <f t="shared" si="16"/>
        <v/>
      </c>
      <c r="AV57" s="46" t="str">
        <f t="shared" si="16"/>
        <v/>
      </c>
      <c r="AW57" s="46" t="str">
        <f t="shared" si="16"/>
        <v>20～21</v>
      </c>
      <c r="AX57" s="46" t="str">
        <f t="shared" si="15"/>
        <v>20～21</v>
      </c>
      <c r="AY57" s="46" t="str">
        <f t="shared" si="15"/>
        <v>20～21</v>
      </c>
      <c r="AZ57" s="46" t="str">
        <f t="shared" si="15"/>
        <v>20～21</v>
      </c>
      <c r="BA57" s="46" t="str">
        <f t="shared" si="15"/>
        <v/>
      </c>
      <c r="BB57" s="46" t="str">
        <f t="shared" si="15"/>
        <v/>
      </c>
    </row>
    <row r="58" spans="26:54" ht="18.95" customHeight="1">
      <c r="Z58" s="9">
        <v>49</v>
      </c>
      <c r="AA58" s="28" t="str">
        <f>U13</f>
        <v>理科</v>
      </c>
      <c r="AB58" s="63"/>
      <c r="AC58" s="42" t="str">
        <f t="shared" si="12"/>
        <v>理科</v>
      </c>
      <c r="AD58" s="43" t="str">
        <f>IF($AC58=AD$9,COUNTIF($AC$10:$AC58,AD$9)+T$18,"")</f>
        <v/>
      </c>
      <c r="AE58" s="43" t="str">
        <f>IF($AC58=AE$9,COUNTIF($AC$10:$AC58,AE$9)+U$18,"")</f>
        <v/>
      </c>
      <c r="AF58" s="43" t="str">
        <f>IF($AC58=AF$9,COUNTIF($AC$10:$AC58,AF$9)+V$18,"")</f>
        <v/>
      </c>
      <c r="AG58" s="43">
        <f>IF($AC58=AG$9,COUNTIF($AC$10:$AC58,AG$9)+W$18,"")</f>
        <v>10</v>
      </c>
      <c r="AH58" s="43" t="str">
        <f>IF($AC58=AH$9,COUNTIF($AC$10:$AC58,AH$9)+X$18,"")</f>
        <v/>
      </c>
      <c r="AI58" s="40" t="str">
        <f>IF(AD58="","",VLOOKUP(AD58,目次!$A$5:$P$36,3))</f>
        <v/>
      </c>
      <c r="AJ58" s="40" t="str">
        <f>IF(AD58="","",VLOOKUP(AD58,目次!$A$5:$P$36,9))</f>
        <v/>
      </c>
      <c r="AK58" s="40" t="str">
        <f>IF(AE58="","",VLOOKUP(AE58,目次!$A$5:$P$36,4))</f>
        <v/>
      </c>
      <c r="AL58" s="40" t="str">
        <f>IF(AE58="","",VLOOKUP(AE58,目次!$A$5:$P$36,9))</f>
        <v/>
      </c>
      <c r="AM58" s="40" t="str">
        <f>IF(AF58="","",VLOOKUP(AF58,目次!$A$5:$P$36,5))</f>
        <v/>
      </c>
      <c r="AN58" s="40" t="str">
        <f>IF(AF58="","",VLOOKUP(AF58,目次!$A$5:$P$36,9))</f>
        <v/>
      </c>
      <c r="AO58" s="40" t="str">
        <f>IF(AG58="","",VLOOKUP(AG58,目次!$A$5:$P$36,6))</f>
        <v>20～21</v>
      </c>
      <c r="AP58" s="40" t="str">
        <f>IF(AG58="","",VLOOKUP(AG58,目次!$A$5:$P$36,9))</f>
        <v>20～21</v>
      </c>
      <c r="AQ58" s="40" t="str">
        <f>IF(AH58="","",VLOOKUP(AH58,目次!$A$5:$P$36,7))</f>
        <v/>
      </c>
      <c r="AR58" s="40" t="str">
        <f>IF(AH58="","",VLOOKUP(AH58,目次!$A$5:$P$36,9))</f>
        <v/>
      </c>
      <c r="AS58" s="46" t="str">
        <f t="shared" si="16"/>
        <v/>
      </c>
      <c r="AT58" s="46" t="str">
        <f t="shared" si="16"/>
        <v/>
      </c>
      <c r="AU58" s="46" t="str">
        <f t="shared" si="16"/>
        <v/>
      </c>
      <c r="AV58" s="46" t="str">
        <f t="shared" si="16"/>
        <v/>
      </c>
      <c r="AW58" s="46" t="str">
        <f t="shared" si="16"/>
        <v/>
      </c>
      <c r="AX58" s="46" t="str">
        <f t="shared" si="15"/>
        <v/>
      </c>
      <c r="AY58" s="46" t="str">
        <f t="shared" si="15"/>
        <v>20～21</v>
      </c>
      <c r="AZ58" s="46" t="str">
        <f t="shared" si="15"/>
        <v>20～21</v>
      </c>
      <c r="BA58" s="46" t="str">
        <f t="shared" si="15"/>
        <v>20～21</v>
      </c>
      <c r="BB58" s="46" t="str">
        <f t="shared" si="15"/>
        <v>20～21</v>
      </c>
    </row>
    <row r="59" spans="26:54" ht="18.95" customHeight="1">
      <c r="Z59" s="9">
        <v>50</v>
      </c>
      <c r="AA59" s="28" t="str">
        <f>U14</f>
        <v>英語</v>
      </c>
      <c r="AB59" s="63"/>
      <c r="AC59" s="42" t="str">
        <f t="shared" si="12"/>
        <v>英語</v>
      </c>
      <c r="AD59" s="43" t="str">
        <f>IF($AC59=AD$9,COUNTIF($AC$10:$AC59,AD$9)+T$18,"")</f>
        <v/>
      </c>
      <c r="AE59" s="43" t="str">
        <f>IF($AC59=AE$9,COUNTIF($AC$10:$AC59,AE$9)+U$18,"")</f>
        <v/>
      </c>
      <c r="AF59" s="43" t="str">
        <f>IF($AC59=AF$9,COUNTIF($AC$10:$AC59,AF$9)+V$18,"")</f>
        <v/>
      </c>
      <c r="AG59" s="43" t="str">
        <f>IF($AC59=AG$9,COUNTIF($AC$10:$AC59,AG$9)+W$18,"")</f>
        <v/>
      </c>
      <c r="AH59" s="43">
        <f>IF($AC59=AH$9,COUNTIF($AC$10:$AC59,AH$9)+X$18,"")</f>
        <v>10</v>
      </c>
      <c r="AI59" s="40" t="str">
        <f>IF(AD59="","",VLOOKUP(AD59,目次!$A$5:$P$36,3))</f>
        <v/>
      </c>
      <c r="AJ59" s="40" t="str">
        <f>IF(AD59="","",VLOOKUP(AD59,目次!$A$5:$P$36,9))</f>
        <v/>
      </c>
      <c r="AK59" s="40" t="str">
        <f>IF(AE59="","",VLOOKUP(AE59,目次!$A$5:$P$36,4))</f>
        <v/>
      </c>
      <c r="AL59" s="40" t="str">
        <f>IF(AE59="","",VLOOKUP(AE59,目次!$A$5:$P$36,9))</f>
        <v/>
      </c>
      <c r="AM59" s="40" t="str">
        <f>IF(AF59="","",VLOOKUP(AF59,目次!$A$5:$P$36,5))</f>
        <v/>
      </c>
      <c r="AN59" s="40" t="str">
        <f>IF(AF59="","",VLOOKUP(AF59,目次!$A$5:$P$36,9))</f>
        <v/>
      </c>
      <c r="AO59" s="40" t="str">
        <f>IF(AG59="","",VLOOKUP(AG59,目次!$A$5:$P$36,6))</f>
        <v/>
      </c>
      <c r="AP59" s="40" t="str">
        <f>IF(AG59="","",VLOOKUP(AG59,目次!$A$5:$P$36,9))</f>
        <v/>
      </c>
      <c r="AQ59" s="40" t="str">
        <f>IF(AH59="","",VLOOKUP(AH59,目次!$A$5:$P$36,7))</f>
        <v>20～21</v>
      </c>
      <c r="AR59" s="40" t="str">
        <f>IF(AH59="","",VLOOKUP(AH59,目次!$A$5:$P$36,9))</f>
        <v>20～21</v>
      </c>
      <c r="AS59" s="46" t="str">
        <f t="shared" si="16"/>
        <v>22～23</v>
      </c>
      <c r="AT59" s="46" t="str">
        <f t="shared" si="16"/>
        <v>22～23</v>
      </c>
      <c r="AU59" s="46" t="str">
        <f t="shared" si="16"/>
        <v/>
      </c>
      <c r="AV59" s="46" t="str">
        <f t="shared" si="16"/>
        <v/>
      </c>
      <c r="AW59" s="46" t="str">
        <f t="shared" si="16"/>
        <v/>
      </c>
      <c r="AX59" s="46" t="str">
        <f t="shared" si="15"/>
        <v/>
      </c>
      <c r="AY59" s="46" t="str">
        <f t="shared" si="15"/>
        <v/>
      </c>
      <c r="AZ59" s="46" t="str">
        <f t="shared" si="15"/>
        <v/>
      </c>
      <c r="BA59" s="46" t="str">
        <f t="shared" si="15"/>
        <v>20～21</v>
      </c>
      <c r="BB59" s="46" t="str">
        <f t="shared" si="15"/>
        <v>20～21</v>
      </c>
    </row>
    <row r="60" spans="26:54" ht="18.95" customHeight="1">
      <c r="Z60" s="9">
        <v>51</v>
      </c>
      <c r="AA60" s="28" t="str">
        <f>U10</f>
        <v>国語</v>
      </c>
      <c r="AB60" s="63"/>
      <c r="AC60" s="42" t="str">
        <f t="shared" si="12"/>
        <v>国語</v>
      </c>
      <c r="AD60" s="43">
        <f>IF($AC60=AD$9,COUNTIF($AC$10:$AC60,AD$9)+T$18,"")</f>
        <v>11</v>
      </c>
      <c r="AE60" s="43" t="str">
        <f>IF($AC60=AE$9,COUNTIF($AC$10:$AC60,AE$9)+U$18,"")</f>
        <v/>
      </c>
      <c r="AF60" s="43" t="str">
        <f>IF($AC60=AF$9,COUNTIF($AC$10:$AC60,AF$9)+V$18,"")</f>
        <v/>
      </c>
      <c r="AG60" s="43" t="str">
        <f>IF($AC60=AG$9,COUNTIF($AC$10:$AC60,AG$9)+W$18,"")</f>
        <v/>
      </c>
      <c r="AH60" s="43" t="str">
        <f>IF($AC60=AH$9,COUNTIF($AC$10:$AC60,AH$9)+X$18,"")</f>
        <v/>
      </c>
      <c r="AI60" s="40" t="str">
        <f>IF(AD60="","",VLOOKUP(AD60,目次!$A$5:$P$36,3))</f>
        <v>22～23</v>
      </c>
      <c r="AJ60" s="40" t="str">
        <f>IF(AD60="","",VLOOKUP(AD60,目次!$A$5:$P$36,9))</f>
        <v>22～23</v>
      </c>
      <c r="AK60" s="40" t="str">
        <f>IF(AE60="","",VLOOKUP(AE60,目次!$A$5:$P$36,4))</f>
        <v/>
      </c>
      <c r="AL60" s="40" t="str">
        <f>IF(AE60="","",VLOOKUP(AE60,目次!$A$5:$P$36,9))</f>
        <v/>
      </c>
      <c r="AM60" s="40" t="str">
        <f>IF(AF60="","",VLOOKUP(AF60,目次!$A$5:$P$36,5))</f>
        <v/>
      </c>
      <c r="AN60" s="40" t="str">
        <f>IF(AF60="","",VLOOKUP(AF60,目次!$A$5:$P$36,9))</f>
        <v/>
      </c>
      <c r="AO60" s="40" t="str">
        <f>IF(AG60="","",VLOOKUP(AG60,目次!$A$5:$P$36,6))</f>
        <v/>
      </c>
      <c r="AP60" s="40" t="str">
        <f>IF(AG60="","",VLOOKUP(AG60,目次!$A$5:$P$36,9))</f>
        <v/>
      </c>
      <c r="AQ60" s="40" t="str">
        <f>IF(AH60="","",VLOOKUP(AH60,目次!$A$5:$P$36,7))</f>
        <v/>
      </c>
      <c r="AR60" s="40" t="str">
        <f>IF(AH60="","",VLOOKUP(AH60,目次!$A$5:$P$36,9))</f>
        <v/>
      </c>
      <c r="AS60" s="46" t="str">
        <f t="shared" si="16"/>
        <v>22～23</v>
      </c>
      <c r="AT60" s="46" t="str">
        <f t="shared" si="16"/>
        <v>22～23</v>
      </c>
      <c r="AU60" s="46" t="str">
        <f t="shared" si="16"/>
        <v>26～27</v>
      </c>
      <c r="AV60" s="46" t="str">
        <f t="shared" si="16"/>
        <v>22～23</v>
      </c>
      <c r="AW60" s="46" t="str">
        <f t="shared" si="16"/>
        <v/>
      </c>
      <c r="AX60" s="46" t="str">
        <f t="shared" si="15"/>
        <v/>
      </c>
      <c r="AY60" s="46" t="str">
        <f t="shared" si="15"/>
        <v/>
      </c>
      <c r="AZ60" s="46" t="str">
        <f t="shared" si="15"/>
        <v/>
      </c>
      <c r="BA60" s="46" t="str">
        <f t="shared" si="15"/>
        <v/>
      </c>
      <c r="BB60" s="46" t="str">
        <f t="shared" si="15"/>
        <v/>
      </c>
    </row>
    <row r="61" spans="26:54" ht="18.95" customHeight="1">
      <c r="Z61" s="9">
        <v>52</v>
      </c>
      <c r="AA61" s="28" t="str">
        <f>U11</f>
        <v>社会</v>
      </c>
      <c r="AB61" s="63"/>
      <c r="AC61" s="42" t="str">
        <f t="shared" si="12"/>
        <v>社会</v>
      </c>
      <c r="AD61" s="43" t="str">
        <f>IF($AC61=AD$9,COUNTIF($AC$10:$AC61,AD$9)+T$18,"")</f>
        <v/>
      </c>
      <c r="AE61" s="43">
        <f>IF($AC61=AE$9,COUNTIF($AC$10:$AC61,AE$9)+U$18,"")</f>
        <v>11</v>
      </c>
      <c r="AF61" s="43" t="str">
        <f>IF($AC61=AF$9,COUNTIF($AC$10:$AC61,AF$9)+V$18,"")</f>
        <v/>
      </c>
      <c r="AG61" s="43" t="str">
        <f>IF($AC61=AG$9,COUNTIF($AC$10:$AC61,AG$9)+W$18,"")</f>
        <v/>
      </c>
      <c r="AH61" s="43" t="str">
        <f>IF($AC61=AH$9,COUNTIF($AC$10:$AC61,AH$9)+X$18,"")</f>
        <v/>
      </c>
      <c r="AI61" s="40" t="str">
        <f>IF(AD61="","",VLOOKUP(AD61,目次!$A$5:$P$36,3))</f>
        <v/>
      </c>
      <c r="AJ61" s="40" t="str">
        <f>IF(AD61="","",VLOOKUP(AD61,目次!$A$5:$P$36,9))</f>
        <v/>
      </c>
      <c r="AK61" s="40" t="str">
        <f>IF(AE61="","",VLOOKUP(AE61,目次!$A$5:$P$36,4))</f>
        <v>26～27</v>
      </c>
      <c r="AL61" s="40" t="str">
        <f>IF(AE61="","",VLOOKUP(AE61,目次!$A$5:$P$36,9))</f>
        <v>22～23</v>
      </c>
      <c r="AM61" s="40" t="str">
        <f>IF(AF61="","",VLOOKUP(AF61,目次!$A$5:$P$36,5))</f>
        <v/>
      </c>
      <c r="AN61" s="40" t="str">
        <f>IF(AF61="","",VLOOKUP(AF61,目次!$A$5:$P$36,9))</f>
        <v/>
      </c>
      <c r="AO61" s="40" t="str">
        <f>IF(AG61="","",VLOOKUP(AG61,目次!$A$5:$P$36,6))</f>
        <v/>
      </c>
      <c r="AP61" s="40" t="str">
        <f>IF(AG61="","",VLOOKUP(AG61,目次!$A$5:$P$36,9))</f>
        <v/>
      </c>
      <c r="AQ61" s="40" t="str">
        <f>IF(AH61="","",VLOOKUP(AH61,目次!$A$5:$P$36,7))</f>
        <v/>
      </c>
      <c r="AR61" s="40" t="str">
        <f>IF(AH61="","",VLOOKUP(AH61,目次!$A$5:$P$36,9))</f>
        <v/>
      </c>
      <c r="AS61" s="46" t="str">
        <f t="shared" si="16"/>
        <v/>
      </c>
      <c r="AT61" s="46" t="str">
        <f t="shared" si="16"/>
        <v/>
      </c>
      <c r="AU61" s="46" t="str">
        <f t="shared" si="16"/>
        <v>26～27</v>
      </c>
      <c r="AV61" s="46" t="str">
        <f t="shared" si="16"/>
        <v>22～23</v>
      </c>
      <c r="AW61" s="46" t="str">
        <f t="shared" si="16"/>
        <v>22～23</v>
      </c>
      <c r="AX61" s="46" t="str">
        <f t="shared" si="15"/>
        <v>22～23</v>
      </c>
      <c r="AY61" s="46" t="str">
        <f t="shared" si="15"/>
        <v/>
      </c>
      <c r="AZ61" s="46" t="str">
        <f t="shared" si="15"/>
        <v/>
      </c>
      <c r="BA61" s="46" t="str">
        <f t="shared" si="15"/>
        <v/>
      </c>
      <c r="BB61" s="46" t="str">
        <f t="shared" si="15"/>
        <v/>
      </c>
    </row>
    <row r="62" spans="26:54" ht="18.95" customHeight="1">
      <c r="Z62" s="9">
        <v>53</v>
      </c>
      <c r="AA62" s="28" t="str">
        <f>U12</f>
        <v>数学</v>
      </c>
      <c r="AB62" s="63"/>
      <c r="AC62" s="42" t="str">
        <f t="shared" si="12"/>
        <v>数学</v>
      </c>
      <c r="AD62" s="43" t="str">
        <f>IF($AC62=AD$9,COUNTIF($AC$10:$AC62,AD$9)+T$18,"")</f>
        <v/>
      </c>
      <c r="AE62" s="43" t="str">
        <f>IF($AC62=AE$9,COUNTIF($AC$10:$AC62,AE$9)+U$18,"")</f>
        <v/>
      </c>
      <c r="AF62" s="43">
        <f>IF($AC62=AF$9,COUNTIF($AC$10:$AC62,AF$9)+V$18,"")</f>
        <v>11</v>
      </c>
      <c r="AG62" s="43" t="str">
        <f>IF($AC62=AG$9,COUNTIF($AC$10:$AC62,AG$9)+W$18,"")</f>
        <v/>
      </c>
      <c r="AH62" s="43" t="str">
        <f>IF($AC62=AH$9,COUNTIF($AC$10:$AC62,AH$9)+X$18,"")</f>
        <v/>
      </c>
      <c r="AI62" s="40" t="str">
        <f>IF(AD62="","",VLOOKUP(AD62,目次!$A$5:$P$36,3))</f>
        <v/>
      </c>
      <c r="AJ62" s="40" t="str">
        <f>IF(AD62="","",VLOOKUP(AD62,目次!$A$5:$P$36,9))</f>
        <v/>
      </c>
      <c r="AK62" s="40" t="str">
        <f>IF(AE62="","",VLOOKUP(AE62,目次!$A$5:$P$36,4))</f>
        <v/>
      </c>
      <c r="AL62" s="40" t="str">
        <f>IF(AE62="","",VLOOKUP(AE62,目次!$A$5:$P$36,9))</f>
        <v/>
      </c>
      <c r="AM62" s="40" t="str">
        <f>IF(AF62="","",VLOOKUP(AF62,目次!$A$5:$P$36,5))</f>
        <v>22～23</v>
      </c>
      <c r="AN62" s="40" t="str">
        <f>IF(AF62="","",VLOOKUP(AF62,目次!$A$5:$P$36,9))</f>
        <v>22～23</v>
      </c>
      <c r="AO62" s="40" t="str">
        <f>IF(AG62="","",VLOOKUP(AG62,目次!$A$5:$P$36,6))</f>
        <v/>
      </c>
      <c r="AP62" s="40" t="str">
        <f>IF(AG62="","",VLOOKUP(AG62,目次!$A$5:$P$36,9))</f>
        <v/>
      </c>
      <c r="AQ62" s="40" t="str">
        <f>IF(AH62="","",VLOOKUP(AH62,目次!$A$5:$P$36,7))</f>
        <v/>
      </c>
      <c r="AR62" s="40" t="str">
        <f>IF(AH62="","",VLOOKUP(AH62,目次!$A$5:$P$36,9))</f>
        <v/>
      </c>
      <c r="AS62" s="46" t="str">
        <f t="shared" si="16"/>
        <v/>
      </c>
      <c r="AT62" s="46" t="str">
        <f t="shared" si="16"/>
        <v/>
      </c>
      <c r="AU62" s="46" t="str">
        <f t="shared" si="16"/>
        <v/>
      </c>
      <c r="AV62" s="46" t="str">
        <f t="shared" si="16"/>
        <v/>
      </c>
      <c r="AW62" s="46" t="str">
        <f t="shared" si="16"/>
        <v>22～23</v>
      </c>
      <c r="AX62" s="46" t="str">
        <f t="shared" si="15"/>
        <v>22～23</v>
      </c>
      <c r="AY62" s="46" t="str">
        <f t="shared" si="15"/>
        <v>22～23</v>
      </c>
      <c r="AZ62" s="46" t="str">
        <f t="shared" si="15"/>
        <v>22～23</v>
      </c>
      <c r="BA62" s="46" t="str">
        <f t="shared" si="15"/>
        <v/>
      </c>
      <c r="BB62" s="46" t="str">
        <f t="shared" si="15"/>
        <v/>
      </c>
    </row>
    <row r="63" spans="26:54" ht="18.95" customHeight="1">
      <c r="Z63" s="9">
        <v>54</v>
      </c>
      <c r="AA63" s="28" t="str">
        <f>U13</f>
        <v>理科</v>
      </c>
      <c r="AB63" s="63"/>
      <c r="AC63" s="42" t="str">
        <f t="shared" si="12"/>
        <v>理科</v>
      </c>
      <c r="AD63" s="43" t="str">
        <f>IF($AC63=AD$9,COUNTIF($AC$10:$AC63,AD$9)+T$18,"")</f>
        <v/>
      </c>
      <c r="AE63" s="43" t="str">
        <f>IF($AC63=AE$9,COUNTIF($AC$10:$AC63,AE$9)+U$18,"")</f>
        <v/>
      </c>
      <c r="AF63" s="43" t="str">
        <f>IF($AC63=AF$9,COUNTIF($AC$10:$AC63,AF$9)+V$18,"")</f>
        <v/>
      </c>
      <c r="AG63" s="43">
        <f>IF($AC63=AG$9,COUNTIF($AC$10:$AC63,AG$9)+W$18,"")</f>
        <v>11</v>
      </c>
      <c r="AH63" s="43" t="str">
        <f>IF($AC63=AH$9,COUNTIF($AC$10:$AC63,AH$9)+X$18,"")</f>
        <v/>
      </c>
      <c r="AI63" s="40" t="str">
        <f>IF(AD63="","",VLOOKUP(AD63,目次!$A$5:$P$36,3))</f>
        <v/>
      </c>
      <c r="AJ63" s="40" t="str">
        <f>IF(AD63="","",VLOOKUP(AD63,目次!$A$5:$P$36,9))</f>
        <v/>
      </c>
      <c r="AK63" s="40" t="str">
        <f>IF(AE63="","",VLOOKUP(AE63,目次!$A$5:$P$36,4))</f>
        <v/>
      </c>
      <c r="AL63" s="40" t="str">
        <f>IF(AE63="","",VLOOKUP(AE63,目次!$A$5:$P$36,9))</f>
        <v/>
      </c>
      <c r="AM63" s="40" t="str">
        <f>IF(AF63="","",VLOOKUP(AF63,目次!$A$5:$P$36,5))</f>
        <v/>
      </c>
      <c r="AN63" s="40" t="str">
        <f>IF(AF63="","",VLOOKUP(AF63,目次!$A$5:$P$36,9))</f>
        <v/>
      </c>
      <c r="AO63" s="40" t="str">
        <f>IF(AG63="","",VLOOKUP(AG63,目次!$A$5:$P$36,6))</f>
        <v>22～23</v>
      </c>
      <c r="AP63" s="40" t="str">
        <f>IF(AG63="","",VLOOKUP(AG63,目次!$A$5:$P$36,9))</f>
        <v>22～23</v>
      </c>
      <c r="AQ63" s="40" t="str">
        <f>IF(AH63="","",VLOOKUP(AH63,目次!$A$5:$P$36,7))</f>
        <v/>
      </c>
      <c r="AR63" s="40" t="str">
        <f>IF(AH63="","",VLOOKUP(AH63,目次!$A$5:$P$36,9))</f>
        <v/>
      </c>
      <c r="AS63" s="46" t="str">
        <f t="shared" si="16"/>
        <v/>
      </c>
      <c r="AT63" s="46" t="str">
        <f t="shared" si="16"/>
        <v/>
      </c>
      <c r="AU63" s="46" t="str">
        <f t="shared" si="16"/>
        <v/>
      </c>
      <c r="AV63" s="46" t="str">
        <f t="shared" si="16"/>
        <v/>
      </c>
      <c r="AW63" s="46" t="str">
        <f t="shared" si="16"/>
        <v/>
      </c>
      <c r="AX63" s="46" t="str">
        <f t="shared" si="15"/>
        <v/>
      </c>
      <c r="AY63" s="46" t="str">
        <f t="shared" si="15"/>
        <v>22～23</v>
      </c>
      <c r="AZ63" s="46" t="str">
        <f t="shared" si="15"/>
        <v>22～23</v>
      </c>
      <c r="BA63" s="46" t="str">
        <f t="shared" si="15"/>
        <v>22～23</v>
      </c>
      <c r="BB63" s="46" t="str">
        <f t="shared" si="15"/>
        <v>22～23</v>
      </c>
    </row>
    <row r="64" spans="26:54" ht="18.95" customHeight="1">
      <c r="Z64" s="9">
        <v>55</v>
      </c>
      <c r="AA64" s="28" t="str">
        <f>U14</f>
        <v>英語</v>
      </c>
      <c r="AB64" s="63"/>
      <c r="AC64" s="42" t="str">
        <f t="shared" si="12"/>
        <v>英語</v>
      </c>
      <c r="AD64" s="43" t="str">
        <f>IF($AC64=AD$9,COUNTIF($AC$10:$AC64,AD$9)+T$18,"")</f>
        <v/>
      </c>
      <c r="AE64" s="43" t="str">
        <f>IF($AC64=AE$9,COUNTIF($AC$10:$AC64,AE$9)+U$18,"")</f>
        <v/>
      </c>
      <c r="AF64" s="43" t="str">
        <f>IF($AC64=AF$9,COUNTIF($AC$10:$AC64,AF$9)+V$18,"")</f>
        <v/>
      </c>
      <c r="AG64" s="43" t="str">
        <f>IF($AC64=AG$9,COUNTIF($AC$10:$AC64,AG$9)+W$18,"")</f>
        <v/>
      </c>
      <c r="AH64" s="43">
        <f>IF($AC64=AH$9,COUNTIF($AC$10:$AC64,AH$9)+X$18,"")</f>
        <v>11</v>
      </c>
      <c r="AI64" s="40" t="str">
        <f>IF(AD64="","",VLOOKUP(AD64,目次!$A$5:$P$36,3))</f>
        <v/>
      </c>
      <c r="AJ64" s="40" t="str">
        <f>IF(AD64="","",VLOOKUP(AD64,目次!$A$5:$P$36,9))</f>
        <v/>
      </c>
      <c r="AK64" s="40" t="str">
        <f>IF(AE64="","",VLOOKUP(AE64,目次!$A$5:$P$36,4))</f>
        <v/>
      </c>
      <c r="AL64" s="40" t="str">
        <f>IF(AE64="","",VLOOKUP(AE64,目次!$A$5:$P$36,9))</f>
        <v/>
      </c>
      <c r="AM64" s="40" t="str">
        <f>IF(AF64="","",VLOOKUP(AF64,目次!$A$5:$P$36,5))</f>
        <v/>
      </c>
      <c r="AN64" s="40" t="str">
        <f>IF(AF64="","",VLOOKUP(AF64,目次!$A$5:$P$36,9))</f>
        <v/>
      </c>
      <c r="AO64" s="40" t="str">
        <f>IF(AG64="","",VLOOKUP(AG64,目次!$A$5:$P$36,6))</f>
        <v/>
      </c>
      <c r="AP64" s="40" t="str">
        <f>IF(AG64="","",VLOOKUP(AG64,目次!$A$5:$P$36,9))</f>
        <v/>
      </c>
      <c r="AQ64" s="40" t="str">
        <f>IF(AH64="","",VLOOKUP(AH64,目次!$A$5:$P$36,7))</f>
        <v>22～23</v>
      </c>
      <c r="AR64" s="40" t="str">
        <f>IF(AH64="","",VLOOKUP(AH64,目次!$A$5:$P$36,9))</f>
        <v>22～23</v>
      </c>
      <c r="AS64" s="46" t="str">
        <f t="shared" si="16"/>
        <v>24～25</v>
      </c>
      <c r="AT64" s="46" t="str">
        <f t="shared" si="16"/>
        <v>24～25</v>
      </c>
      <c r="AU64" s="46" t="str">
        <f t="shared" si="16"/>
        <v/>
      </c>
      <c r="AV64" s="46" t="str">
        <f t="shared" si="16"/>
        <v/>
      </c>
      <c r="AW64" s="46" t="str">
        <f t="shared" si="16"/>
        <v/>
      </c>
      <c r="AX64" s="46" t="str">
        <f t="shared" si="15"/>
        <v/>
      </c>
      <c r="AY64" s="46" t="str">
        <f t="shared" si="15"/>
        <v/>
      </c>
      <c r="AZ64" s="46" t="str">
        <f t="shared" si="15"/>
        <v/>
      </c>
      <c r="BA64" s="46" t="str">
        <f t="shared" si="15"/>
        <v>22～23</v>
      </c>
      <c r="BB64" s="46" t="str">
        <f t="shared" si="15"/>
        <v>22～23</v>
      </c>
    </row>
    <row r="65" spans="26:54" ht="18.95" customHeight="1">
      <c r="Z65" s="9">
        <v>56</v>
      </c>
      <c r="AA65" s="28" t="str">
        <f>U10</f>
        <v>国語</v>
      </c>
      <c r="AB65" s="63"/>
      <c r="AC65" s="42" t="str">
        <f t="shared" si="12"/>
        <v>国語</v>
      </c>
      <c r="AD65" s="43">
        <f>IF($AC65=AD$9,COUNTIF($AC$10:$AC65,AD$9)+T$18,"")</f>
        <v>12</v>
      </c>
      <c r="AE65" s="43" t="str">
        <f>IF($AC65=AE$9,COUNTIF($AC$10:$AC65,AE$9)+U$18,"")</f>
        <v/>
      </c>
      <c r="AF65" s="43" t="str">
        <f>IF($AC65=AF$9,COUNTIF($AC$10:$AC65,AF$9)+V$18,"")</f>
        <v/>
      </c>
      <c r="AG65" s="43" t="str">
        <f>IF($AC65=AG$9,COUNTIF($AC$10:$AC65,AG$9)+W$18,"")</f>
        <v/>
      </c>
      <c r="AH65" s="43" t="str">
        <f>IF($AC65=AH$9,COUNTIF($AC$10:$AC65,AH$9)+X$18,"")</f>
        <v/>
      </c>
      <c r="AI65" s="40" t="str">
        <f>IF(AD65="","",VLOOKUP(AD65,目次!$A$5:$P$36,3))</f>
        <v>24～25</v>
      </c>
      <c r="AJ65" s="40" t="str">
        <f>IF(AD65="","",VLOOKUP(AD65,目次!$A$5:$P$36,9))</f>
        <v>24～25</v>
      </c>
      <c r="AK65" s="40" t="str">
        <f>IF(AE65="","",VLOOKUP(AE65,目次!$A$5:$P$36,4))</f>
        <v/>
      </c>
      <c r="AL65" s="40" t="str">
        <f>IF(AE65="","",VLOOKUP(AE65,目次!$A$5:$P$36,9))</f>
        <v/>
      </c>
      <c r="AM65" s="40" t="str">
        <f>IF(AF65="","",VLOOKUP(AF65,目次!$A$5:$P$36,5))</f>
        <v/>
      </c>
      <c r="AN65" s="40" t="str">
        <f>IF(AF65="","",VLOOKUP(AF65,目次!$A$5:$P$36,9))</f>
        <v/>
      </c>
      <c r="AO65" s="40" t="str">
        <f>IF(AG65="","",VLOOKUP(AG65,目次!$A$5:$P$36,6))</f>
        <v/>
      </c>
      <c r="AP65" s="40" t="str">
        <f>IF(AG65="","",VLOOKUP(AG65,目次!$A$5:$P$36,9))</f>
        <v/>
      </c>
      <c r="AQ65" s="40" t="str">
        <f>IF(AH65="","",VLOOKUP(AH65,目次!$A$5:$P$36,7))</f>
        <v/>
      </c>
      <c r="AR65" s="40" t="str">
        <f>IF(AH65="","",VLOOKUP(AH65,目次!$A$5:$P$36,9))</f>
        <v/>
      </c>
      <c r="AS65" s="46" t="str">
        <f t="shared" si="16"/>
        <v>24～25</v>
      </c>
      <c r="AT65" s="46" t="str">
        <f t="shared" si="16"/>
        <v>24～25</v>
      </c>
      <c r="AU65" s="46" t="str">
        <f t="shared" si="16"/>
        <v>28～30</v>
      </c>
      <c r="AV65" s="46" t="str">
        <f t="shared" si="16"/>
        <v>24～25</v>
      </c>
      <c r="AW65" s="46" t="str">
        <f t="shared" si="16"/>
        <v/>
      </c>
      <c r="AX65" s="46" t="str">
        <f t="shared" si="15"/>
        <v/>
      </c>
      <c r="AY65" s="46" t="str">
        <f t="shared" si="15"/>
        <v/>
      </c>
      <c r="AZ65" s="46" t="str">
        <f t="shared" si="15"/>
        <v/>
      </c>
      <c r="BA65" s="46" t="str">
        <f t="shared" si="15"/>
        <v/>
      </c>
      <c r="BB65" s="46" t="str">
        <f t="shared" si="15"/>
        <v/>
      </c>
    </row>
    <row r="66" spans="26:54" ht="18.95" customHeight="1">
      <c r="Z66" s="9">
        <v>57</v>
      </c>
      <c r="AA66" s="28" t="str">
        <f>U11</f>
        <v>社会</v>
      </c>
      <c r="AB66" s="63"/>
      <c r="AC66" s="42" t="str">
        <f t="shared" si="12"/>
        <v>社会</v>
      </c>
      <c r="AD66" s="43" t="str">
        <f>IF($AC66=AD$9,COUNTIF($AC$10:$AC66,AD$9)+T$18,"")</f>
        <v/>
      </c>
      <c r="AE66" s="43">
        <f>IF($AC66=AE$9,COUNTIF($AC$10:$AC66,AE$9)+U$18,"")</f>
        <v>12</v>
      </c>
      <c r="AF66" s="43" t="str">
        <f>IF($AC66=AF$9,COUNTIF($AC$10:$AC66,AF$9)+V$18,"")</f>
        <v/>
      </c>
      <c r="AG66" s="43" t="str">
        <f>IF($AC66=AG$9,COUNTIF($AC$10:$AC66,AG$9)+W$18,"")</f>
        <v/>
      </c>
      <c r="AH66" s="43" t="str">
        <f>IF($AC66=AH$9,COUNTIF($AC$10:$AC66,AH$9)+X$18,"")</f>
        <v/>
      </c>
      <c r="AI66" s="40" t="str">
        <f>IF(AD66="","",VLOOKUP(AD66,目次!$A$5:$P$36,3))</f>
        <v/>
      </c>
      <c r="AJ66" s="40" t="str">
        <f>IF(AD66="","",VLOOKUP(AD66,目次!$A$5:$P$36,9))</f>
        <v/>
      </c>
      <c r="AK66" s="40" t="str">
        <f>IF(AE66="","",VLOOKUP(AE66,目次!$A$5:$P$36,4))</f>
        <v>28～30</v>
      </c>
      <c r="AL66" s="40" t="str">
        <f>IF(AE66="","",VLOOKUP(AE66,目次!$A$5:$P$36,9))</f>
        <v>24～25</v>
      </c>
      <c r="AM66" s="40" t="str">
        <f>IF(AF66="","",VLOOKUP(AF66,目次!$A$5:$P$36,5))</f>
        <v/>
      </c>
      <c r="AN66" s="40" t="str">
        <f>IF(AF66="","",VLOOKUP(AF66,目次!$A$5:$P$36,9))</f>
        <v/>
      </c>
      <c r="AO66" s="40" t="str">
        <f>IF(AG66="","",VLOOKUP(AG66,目次!$A$5:$P$36,6))</f>
        <v/>
      </c>
      <c r="AP66" s="40" t="str">
        <f>IF(AG66="","",VLOOKUP(AG66,目次!$A$5:$P$36,9))</f>
        <v/>
      </c>
      <c r="AQ66" s="40" t="str">
        <f>IF(AH66="","",VLOOKUP(AH66,目次!$A$5:$P$36,7))</f>
        <v/>
      </c>
      <c r="AR66" s="40" t="str">
        <f>IF(AH66="","",VLOOKUP(AH66,目次!$A$5:$P$36,9))</f>
        <v/>
      </c>
      <c r="AS66" s="46" t="str">
        <f t="shared" si="16"/>
        <v/>
      </c>
      <c r="AT66" s="46" t="str">
        <f t="shared" si="16"/>
        <v/>
      </c>
      <c r="AU66" s="46" t="str">
        <f t="shared" si="16"/>
        <v>28～30</v>
      </c>
      <c r="AV66" s="46" t="str">
        <f t="shared" si="16"/>
        <v>24～25</v>
      </c>
      <c r="AW66" s="46" t="str">
        <f t="shared" si="16"/>
        <v>24～25</v>
      </c>
      <c r="AX66" s="46" t="str">
        <f t="shared" si="15"/>
        <v>24～25</v>
      </c>
      <c r="AY66" s="46" t="str">
        <f t="shared" si="15"/>
        <v/>
      </c>
      <c r="AZ66" s="46" t="str">
        <f t="shared" si="15"/>
        <v/>
      </c>
      <c r="BA66" s="46" t="str">
        <f t="shared" si="15"/>
        <v/>
      </c>
      <c r="BB66" s="46" t="str">
        <f t="shared" si="15"/>
        <v/>
      </c>
    </row>
    <row r="67" spans="26:54" ht="18.95" customHeight="1">
      <c r="Z67" s="9">
        <v>58</v>
      </c>
      <c r="AA67" s="28" t="str">
        <f>U12</f>
        <v>数学</v>
      </c>
      <c r="AB67" s="63"/>
      <c r="AC67" s="42" t="str">
        <f t="shared" si="12"/>
        <v>数学</v>
      </c>
      <c r="AD67" s="43" t="str">
        <f>IF($AC67=AD$9,COUNTIF($AC$10:$AC67,AD$9)+T$18,"")</f>
        <v/>
      </c>
      <c r="AE67" s="43" t="str">
        <f>IF($AC67=AE$9,COUNTIF($AC$10:$AC67,AE$9)+U$18,"")</f>
        <v/>
      </c>
      <c r="AF67" s="43">
        <f>IF($AC67=AF$9,COUNTIF($AC$10:$AC67,AF$9)+V$18,"")</f>
        <v>12</v>
      </c>
      <c r="AG67" s="43" t="str">
        <f>IF($AC67=AG$9,COUNTIF($AC$10:$AC67,AG$9)+W$18,"")</f>
        <v/>
      </c>
      <c r="AH67" s="43" t="str">
        <f>IF($AC67=AH$9,COUNTIF($AC$10:$AC67,AH$9)+X$18,"")</f>
        <v/>
      </c>
      <c r="AI67" s="40" t="str">
        <f>IF(AD67="","",VLOOKUP(AD67,目次!$A$5:$P$36,3))</f>
        <v/>
      </c>
      <c r="AJ67" s="40" t="str">
        <f>IF(AD67="","",VLOOKUP(AD67,目次!$A$5:$P$36,9))</f>
        <v/>
      </c>
      <c r="AK67" s="40" t="str">
        <f>IF(AE67="","",VLOOKUP(AE67,目次!$A$5:$P$36,4))</f>
        <v/>
      </c>
      <c r="AL67" s="40" t="str">
        <f>IF(AE67="","",VLOOKUP(AE67,目次!$A$5:$P$36,9))</f>
        <v/>
      </c>
      <c r="AM67" s="40" t="str">
        <f>IF(AF67="","",VLOOKUP(AF67,目次!$A$5:$P$36,5))</f>
        <v>24～25</v>
      </c>
      <c r="AN67" s="40" t="str">
        <f>IF(AF67="","",VLOOKUP(AF67,目次!$A$5:$P$36,9))</f>
        <v>24～25</v>
      </c>
      <c r="AO67" s="40" t="str">
        <f>IF(AG67="","",VLOOKUP(AG67,目次!$A$5:$P$36,6))</f>
        <v/>
      </c>
      <c r="AP67" s="40" t="str">
        <f>IF(AG67="","",VLOOKUP(AG67,目次!$A$5:$P$36,9))</f>
        <v/>
      </c>
      <c r="AQ67" s="40" t="str">
        <f>IF(AH67="","",VLOOKUP(AH67,目次!$A$5:$P$36,7))</f>
        <v/>
      </c>
      <c r="AR67" s="40" t="str">
        <f>IF(AH67="","",VLOOKUP(AH67,目次!$A$5:$P$36,9))</f>
        <v/>
      </c>
      <c r="AS67" s="46" t="str">
        <f t="shared" si="16"/>
        <v/>
      </c>
      <c r="AT67" s="46" t="str">
        <f t="shared" si="16"/>
        <v/>
      </c>
      <c r="AU67" s="46" t="str">
        <f t="shared" si="16"/>
        <v/>
      </c>
      <c r="AV67" s="46" t="str">
        <f t="shared" si="16"/>
        <v/>
      </c>
      <c r="AW67" s="46" t="str">
        <f t="shared" si="16"/>
        <v>24～25</v>
      </c>
      <c r="AX67" s="46" t="str">
        <f t="shared" si="16"/>
        <v>24～25</v>
      </c>
      <c r="AY67" s="46" t="str">
        <f t="shared" si="16"/>
        <v>24～25</v>
      </c>
      <c r="AZ67" s="46" t="str">
        <f t="shared" si="16"/>
        <v>24～25</v>
      </c>
      <c r="BA67" s="46" t="str">
        <f t="shared" si="16"/>
        <v/>
      </c>
      <c r="BB67" s="46" t="str">
        <f t="shared" si="16"/>
        <v/>
      </c>
    </row>
    <row r="68" spans="26:54" ht="18.95" customHeight="1">
      <c r="Z68" s="9">
        <v>59</v>
      </c>
      <c r="AA68" s="28" t="str">
        <f>U13</f>
        <v>理科</v>
      </c>
      <c r="AB68" s="63"/>
      <c r="AC68" s="42" t="str">
        <f t="shared" si="12"/>
        <v>理科</v>
      </c>
      <c r="AD68" s="43" t="str">
        <f>IF($AC68=AD$9,COUNTIF($AC$10:$AC68,AD$9)+T$18,"")</f>
        <v/>
      </c>
      <c r="AE68" s="43" t="str">
        <f>IF($AC68=AE$9,COUNTIF($AC$10:$AC68,AE$9)+U$18,"")</f>
        <v/>
      </c>
      <c r="AF68" s="43" t="str">
        <f>IF($AC68=AF$9,COUNTIF($AC$10:$AC68,AF$9)+V$18,"")</f>
        <v/>
      </c>
      <c r="AG68" s="43">
        <f>IF($AC68=AG$9,COUNTIF($AC$10:$AC68,AG$9)+W$18,"")</f>
        <v>12</v>
      </c>
      <c r="AH68" s="43" t="str">
        <f>IF($AC68=AH$9,COUNTIF($AC$10:$AC68,AH$9)+X$18,"")</f>
        <v/>
      </c>
      <c r="AI68" s="40" t="str">
        <f>IF(AD68="","",VLOOKUP(AD68,目次!$A$5:$P$36,3))</f>
        <v/>
      </c>
      <c r="AJ68" s="40" t="str">
        <f>IF(AD68="","",VLOOKUP(AD68,目次!$A$5:$P$36,9))</f>
        <v/>
      </c>
      <c r="AK68" s="40" t="str">
        <f>IF(AE68="","",VLOOKUP(AE68,目次!$A$5:$P$36,4))</f>
        <v/>
      </c>
      <c r="AL68" s="40" t="str">
        <f>IF(AE68="","",VLOOKUP(AE68,目次!$A$5:$P$36,9))</f>
        <v/>
      </c>
      <c r="AM68" s="40" t="str">
        <f>IF(AF68="","",VLOOKUP(AF68,目次!$A$5:$P$36,5))</f>
        <v/>
      </c>
      <c r="AN68" s="40" t="str">
        <f>IF(AF68="","",VLOOKUP(AF68,目次!$A$5:$P$36,9))</f>
        <v/>
      </c>
      <c r="AO68" s="40" t="str">
        <f>IF(AG68="","",VLOOKUP(AG68,目次!$A$5:$P$36,6))</f>
        <v>24～25</v>
      </c>
      <c r="AP68" s="40" t="str">
        <f>IF(AG68="","",VLOOKUP(AG68,目次!$A$5:$P$36,9))</f>
        <v>24～25</v>
      </c>
      <c r="AQ68" s="40" t="str">
        <f>IF(AH68="","",VLOOKUP(AH68,目次!$A$5:$P$36,7))</f>
        <v/>
      </c>
      <c r="AR68" s="40" t="str">
        <f>IF(AH68="","",VLOOKUP(AH68,目次!$A$5:$P$36,9))</f>
        <v/>
      </c>
      <c r="AS68" s="46" t="str">
        <f t="shared" ref="AS68:BB69" si="17">IF(AI68=AI69,"",IF($AC68=$AC69,AI68&amp;","&amp;AI69,AI68&amp;AI69))</f>
        <v/>
      </c>
      <c r="AT68" s="46" t="str">
        <f t="shared" si="17"/>
        <v/>
      </c>
      <c r="AU68" s="46" t="str">
        <f t="shared" si="17"/>
        <v/>
      </c>
      <c r="AV68" s="46" t="str">
        <f t="shared" si="17"/>
        <v/>
      </c>
      <c r="AW68" s="46" t="str">
        <f t="shared" si="17"/>
        <v/>
      </c>
      <c r="AX68" s="46" t="str">
        <f t="shared" si="17"/>
        <v/>
      </c>
      <c r="AY68" s="46" t="str">
        <f t="shared" si="17"/>
        <v>24～25</v>
      </c>
      <c r="AZ68" s="46" t="str">
        <f t="shared" si="17"/>
        <v>24～25</v>
      </c>
      <c r="BA68" s="46" t="str">
        <f t="shared" si="17"/>
        <v>24～25</v>
      </c>
      <c r="BB68" s="46" t="str">
        <f t="shared" si="17"/>
        <v>24～25</v>
      </c>
    </row>
    <row r="69" spans="26:54" ht="18.95" customHeight="1" thickBot="1">
      <c r="Z69" s="9">
        <v>60</v>
      </c>
      <c r="AA69" s="28" t="str">
        <f>U14</f>
        <v>英語</v>
      </c>
      <c r="AB69" s="64"/>
      <c r="AC69" s="42" t="str">
        <f t="shared" si="12"/>
        <v>英語</v>
      </c>
      <c r="AD69" s="43" t="str">
        <f>IF($AC69=AD$9,COUNTIF($AC$10:$AC69,AD$9)+T$18,"")</f>
        <v/>
      </c>
      <c r="AE69" s="43" t="str">
        <f>IF($AC69=AE$9,COUNTIF($AC$10:$AC69,AE$9)+U$18,"")</f>
        <v/>
      </c>
      <c r="AF69" s="43" t="str">
        <f>IF($AC69=AF$9,COUNTIF($AC$10:$AC69,AF$9)+V$18,"")</f>
        <v/>
      </c>
      <c r="AG69" s="43" t="str">
        <f>IF($AC69=AG$9,COUNTIF($AC$10:$AC69,AG$9)+W$18,"")</f>
        <v/>
      </c>
      <c r="AH69" s="43">
        <f>IF($AC69=AH$9,COUNTIF($AC$10:$AC69,AH$9)+X$18,"")</f>
        <v>12</v>
      </c>
      <c r="AI69" s="40" t="str">
        <f>IF(AD69="","",VLOOKUP(AD69,目次!$A$5:$P$36,3))</f>
        <v/>
      </c>
      <c r="AJ69" s="40" t="str">
        <f>IF(AD69="","",VLOOKUP(AD69,目次!$A$5:$P$36,9))</f>
        <v/>
      </c>
      <c r="AK69" s="40" t="str">
        <f>IF(AE69="","",VLOOKUP(AE69,目次!$A$5:$P$36,4))</f>
        <v/>
      </c>
      <c r="AL69" s="40" t="str">
        <f>IF(AE69="","",VLOOKUP(AE69,目次!$A$5:$P$36,9))</f>
        <v/>
      </c>
      <c r="AM69" s="40" t="str">
        <f>IF(AF69="","",VLOOKUP(AF69,目次!$A$5:$P$36,5))</f>
        <v/>
      </c>
      <c r="AN69" s="40" t="str">
        <f>IF(AF69="","",VLOOKUP(AF69,目次!$A$5:$P$36,9))</f>
        <v/>
      </c>
      <c r="AO69" s="40" t="str">
        <f>IF(AG69="","",VLOOKUP(AG69,目次!$A$5:$P$36,6))</f>
        <v/>
      </c>
      <c r="AP69" s="40" t="str">
        <f>IF(AG69="","",VLOOKUP(AG69,目次!$A$5:$P$36,9))</f>
        <v/>
      </c>
      <c r="AQ69" s="40" t="str">
        <f>IF(AH69="","",VLOOKUP(AH69,目次!$A$5:$P$36,7))</f>
        <v>24～25</v>
      </c>
      <c r="AR69" s="40" t="str">
        <f>IF(AH69="","",VLOOKUP(AH69,目次!$A$5:$P$36,9))</f>
        <v>24～25</v>
      </c>
      <c r="AS69" s="46" t="str">
        <f t="shared" si="17"/>
        <v/>
      </c>
      <c r="AT69" s="46" t="str">
        <f t="shared" si="17"/>
        <v/>
      </c>
      <c r="AU69" s="46" t="str">
        <f t="shared" si="17"/>
        <v/>
      </c>
      <c r="AV69" s="46" t="str">
        <f t="shared" si="17"/>
        <v/>
      </c>
      <c r="AW69" s="46" t="str">
        <f t="shared" si="17"/>
        <v/>
      </c>
      <c r="AX69" s="46" t="str">
        <f t="shared" si="17"/>
        <v/>
      </c>
      <c r="AY69" s="46" t="str">
        <f t="shared" si="17"/>
        <v/>
      </c>
      <c r="AZ69" s="46" t="str">
        <f t="shared" si="17"/>
        <v/>
      </c>
      <c r="BA69" s="46" t="str">
        <f t="shared" si="17"/>
        <v>24～25</v>
      </c>
      <c r="BB69" s="46" t="str">
        <f t="shared" si="17"/>
        <v>24～25</v>
      </c>
    </row>
    <row r="70" spans="26:54" ht="18.95" customHeight="1">
      <c r="AS70" s="43" t="str">
        <f>IF(AI70=AI71,"",IF($AC70=$AC71,AI70&amp;","&amp;AI71,AI70&amp;AI71))</f>
        <v/>
      </c>
      <c r="AT70" s="43"/>
      <c r="AU70" s="43" t="str">
        <f>IF(AK70=AK71,"",IF($AC70=$AC71,AK70&amp;","&amp;AK71,AK70&amp;AK71))</f>
        <v/>
      </c>
      <c r="AV70" s="43"/>
      <c r="AW70" s="43" t="str">
        <f>IF(AM70=AM71,"",IF($AC70=$AC71,AM70&amp;","&amp;AM71,AM70&amp;AM71))</f>
        <v/>
      </c>
      <c r="AX70" s="43"/>
      <c r="AY70" s="43" t="str">
        <f>IF(AO70=AO71,"",IF($AC70=$AC71,AO70&amp;","&amp;AO71,AO70&amp;AO71))</f>
        <v/>
      </c>
      <c r="AZ70" s="43"/>
      <c r="BA70" s="43" t="str">
        <f>IF(AQ70=AQ71,"",IF($AC70=$AC71,AQ70&amp;","&amp;AQ71,AQ70&amp;AQ71))</f>
        <v/>
      </c>
      <c r="BB70" s="43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T1:Y1"/>
    <mergeCell ref="A1:O1"/>
    <mergeCell ref="A2:H2"/>
    <mergeCell ref="I2:O2"/>
    <mergeCell ref="A3:B3"/>
    <mergeCell ref="O3:Y3"/>
    <mergeCell ref="Z3:BK3"/>
    <mergeCell ref="A4:B4"/>
    <mergeCell ref="E4:I4"/>
    <mergeCell ref="J4:O4"/>
    <mergeCell ref="Q4:Y4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"１・２年シリーズ,キースタディ,プレスタディ,コアスタディ"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23年10月</vt:lpstr>
      <vt:lpstr>23年11月</vt:lpstr>
      <vt:lpstr>23年12月</vt:lpstr>
      <vt:lpstr>24年1月</vt:lpstr>
      <vt:lpstr>24年2月</vt:lpstr>
      <vt:lpstr>24年3月</vt:lpstr>
      <vt:lpstr>24年4月</vt:lpstr>
      <vt:lpstr>24年5月</vt:lpstr>
      <vt:lpstr>24年6月</vt:lpstr>
      <vt:lpstr>24年7月</vt:lpstr>
      <vt:lpstr>24年8月</vt:lpstr>
      <vt:lpstr>24年9月</vt:lpstr>
      <vt:lpstr>24年10月</vt:lpstr>
      <vt:lpstr>24年11月</vt:lpstr>
      <vt:lpstr>24年12月</vt:lpstr>
      <vt:lpstr>25年1月</vt:lpstr>
      <vt:lpstr>25年2月</vt:lpstr>
      <vt:lpstr>25年3月</vt:lpstr>
      <vt:lpstr>'23年10月'!Print_Area</vt:lpstr>
      <vt:lpstr>'23年11月'!Print_Area</vt:lpstr>
      <vt:lpstr>'23年12月'!Print_Area</vt:lpstr>
      <vt:lpstr>'24年10月'!Print_Area</vt:lpstr>
      <vt:lpstr>'24年11月'!Print_Area</vt:lpstr>
      <vt:lpstr>'24年12月'!Print_Area</vt:lpstr>
      <vt:lpstr>'24年1月'!Print_Area</vt:lpstr>
      <vt:lpstr>'24年2月'!Print_Area</vt:lpstr>
      <vt:lpstr>'24年3月'!Print_Area</vt:lpstr>
      <vt:lpstr>'24年4月'!Print_Area</vt:lpstr>
      <vt:lpstr>'24年5月'!Print_Area</vt:lpstr>
      <vt:lpstr>'24年6月'!Print_Area</vt:lpstr>
      <vt:lpstr>'24年7月'!Print_Area</vt:lpstr>
      <vt:lpstr>'24年8月'!Print_Area</vt:lpstr>
      <vt:lpstr>'24年9月'!Print_Area</vt:lpstr>
      <vt:lpstr>'25年1月'!Print_Area</vt:lpstr>
      <vt:lpstr>'25年2月'!Print_Area</vt:lpstr>
      <vt:lpstr>'25年3月'!Print_Area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2021-09-29T09:17:42Z</cp:lastPrinted>
  <dcterms:created xsi:type="dcterms:W3CDTF">2018-05-28T05:04:18Z</dcterms:created>
  <dcterms:modified xsi:type="dcterms:W3CDTF">2023-09-04T09:03:59Z</dcterms:modified>
</cp:coreProperties>
</file>